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ev\ez\17168erp\git\data\v2407\"/>
    </mc:Choice>
  </mc:AlternateContent>
  <xr:revisionPtr revIDLastSave="0" documentId="13_ncr:1_{217A3CAE-4775-458A-982F-44AC41E7D14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版本記錄" sheetId="1" r:id="rId1"/>
    <sheet name="系統功能列表" sheetId="2" r:id="rId2"/>
    <sheet name="資料表及主鍵" sheetId="3" r:id="rId3"/>
    <sheet name="資料欄位列表" sheetId="4" r:id="rId4"/>
    <sheet name="工作表2" sheetId="5" r:id="rId5"/>
    <sheet name="memo" sheetId="6" state="hidden" r:id="rId6"/>
  </sheets>
  <definedNames>
    <definedName name="_xlnm._FilterDatabase" localSheetId="4" hidden="1">工作表2!$A$2:$I$457</definedName>
    <definedName name="_xlnm._FilterDatabase" localSheetId="2" hidden="1">資料表及主鍵!$A$1:$F$47</definedName>
    <definedName name="_xlnm._FilterDatabase" localSheetId="3" hidden="1">資料欄位列表!$A$1:$K$457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lpVXQEIcgaLf5ZWWvD8AkKQnWC36AIVPr631zdieKWM="/>
    </ext>
  </extLst>
</workbook>
</file>

<file path=xl/calcChain.xml><?xml version="1.0" encoding="utf-8"?>
<calcChain xmlns="http://schemas.openxmlformats.org/spreadsheetml/2006/main">
  <c r="C329" i="4" l="1"/>
  <c r="B329" i="4"/>
  <c r="A329" i="4"/>
  <c r="B457" i="4"/>
  <c r="A457" i="4"/>
  <c r="B456" i="4"/>
  <c r="A456" i="4"/>
  <c r="B455" i="4"/>
  <c r="A455" i="4"/>
  <c r="B454" i="4"/>
  <c r="A454" i="4"/>
  <c r="B453" i="4"/>
  <c r="A453" i="4"/>
  <c r="B452" i="4"/>
  <c r="A452" i="4"/>
  <c r="B451" i="4"/>
  <c r="A451" i="4"/>
  <c r="B450" i="4"/>
  <c r="A450" i="4"/>
  <c r="B449" i="4"/>
  <c r="A449" i="4"/>
  <c r="B448" i="4"/>
  <c r="A448" i="4"/>
  <c r="B447" i="4"/>
  <c r="A447" i="4"/>
  <c r="B446" i="4"/>
  <c r="A446" i="4"/>
  <c r="B445" i="4"/>
  <c r="A445" i="4"/>
  <c r="B444" i="4"/>
  <c r="A444" i="4"/>
  <c r="B443" i="4"/>
  <c r="A443" i="4"/>
  <c r="B442" i="4"/>
  <c r="A442" i="4"/>
  <c r="B441" i="4"/>
  <c r="A441" i="4"/>
  <c r="B440" i="4"/>
  <c r="A440" i="4"/>
  <c r="B439" i="4"/>
  <c r="A439" i="4"/>
  <c r="B438" i="4"/>
  <c r="A438" i="4"/>
  <c r="B437" i="4"/>
  <c r="A437" i="4"/>
  <c r="B436" i="4"/>
  <c r="A436" i="4"/>
  <c r="B435" i="4"/>
  <c r="A435" i="4"/>
  <c r="B434" i="4"/>
  <c r="A434" i="4"/>
  <c r="B433" i="4"/>
  <c r="A433" i="4"/>
  <c r="B432" i="4"/>
  <c r="A432" i="4"/>
  <c r="B431" i="4"/>
  <c r="A431" i="4"/>
  <c r="B430" i="4"/>
  <c r="A430" i="4"/>
  <c r="B429" i="4"/>
  <c r="A429" i="4"/>
  <c r="B428" i="4"/>
  <c r="A428" i="4"/>
  <c r="B427" i="4"/>
  <c r="A427" i="4"/>
  <c r="B426" i="4"/>
  <c r="A426" i="4"/>
  <c r="B425" i="4"/>
  <c r="A425" i="4"/>
  <c r="B424" i="4"/>
  <c r="A424" i="4"/>
  <c r="B423" i="4"/>
  <c r="A423" i="4"/>
  <c r="B422" i="4"/>
  <c r="A422" i="4"/>
  <c r="B421" i="4"/>
  <c r="A421" i="4"/>
  <c r="B420" i="4"/>
  <c r="A420" i="4"/>
  <c r="B419" i="4"/>
  <c r="A419" i="4"/>
  <c r="B418" i="4"/>
  <c r="A418" i="4"/>
  <c r="B417" i="4"/>
  <c r="A417" i="4"/>
  <c r="B416" i="4"/>
  <c r="A416" i="4"/>
  <c r="B415" i="4"/>
  <c r="A415" i="4"/>
  <c r="B414" i="4"/>
  <c r="A414" i="4"/>
  <c r="B413" i="4"/>
  <c r="A413" i="4"/>
  <c r="B412" i="4"/>
  <c r="A412" i="4"/>
  <c r="B411" i="4"/>
  <c r="A411" i="4"/>
  <c r="B410" i="4"/>
  <c r="A410" i="4"/>
  <c r="B409" i="4"/>
  <c r="A409" i="4"/>
  <c r="B408" i="4"/>
  <c r="A408" i="4"/>
  <c r="B407" i="4"/>
  <c r="A407" i="4"/>
  <c r="B406" i="4"/>
  <c r="A406" i="4"/>
  <c r="B405" i="4"/>
  <c r="A405" i="4"/>
  <c r="B404" i="4"/>
  <c r="A404" i="4"/>
  <c r="B403" i="4"/>
  <c r="A403" i="4"/>
  <c r="B402" i="4"/>
  <c r="A402" i="4"/>
  <c r="B401" i="4"/>
  <c r="A401" i="4"/>
  <c r="B400" i="4"/>
  <c r="A400" i="4"/>
  <c r="B399" i="4"/>
  <c r="A399" i="4"/>
  <c r="B398" i="4"/>
  <c r="A398" i="4"/>
  <c r="B397" i="4"/>
  <c r="A397" i="4"/>
  <c r="B396" i="4"/>
  <c r="A396" i="4"/>
  <c r="B395" i="4"/>
  <c r="A395" i="4"/>
  <c r="B394" i="4"/>
  <c r="A394" i="4"/>
  <c r="B393" i="4"/>
  <c r="A393" i="4"/>
  <c r="B392" i="4"/>
  <c r="A392" i="4"/>
  <c r="B391" i="4"/>
  <c r="A391" i="4"/>
  <c r="B390" i="4"/>
  <c r="A390" i="4"/>
  <c r="B389" i="4"/>
  <c r="A389" i="4"/>
  <c r="B388" i="4"/>
  <c r="A388" i="4"/>
  <c r="B387" i="4"/>
  <c r="A387" i="4"/>
  <c r="B386" i="4"/>
  <c r="A386" i="4"/>
  <c r="B385" i="4"/>
  <c r="A385" i="4"/>
  <c r="B384" i="4"/>
  <c r="A384" i="4"/>
  <c r="B383" i="4"/>
  <c r="A383" i="4"/>
  <c r="B382" i="4"/>
  <c r="A382" i="4"/>
  <c r="B381" i="4"/>
  <c r="A381" i="4"/>
  <c r="B380" i="4"/>
  <c r="A380" i="4"/>
  <c r="B379" i="4"/>
  <c r="A379" i="4"/>
  <c r="B378" i="4"/>
  <c r="A378" i="4"/>
  <c r="B377" i="4"/>
  <c r="A377" i="4"/>
  <c r="B376" i="4"/>
  <c r="A376" i="4"/>
  <c r="B375" i="4"/>
  <c r="A375" i="4"/>
  <c r="B374" i="4"/>
  <c r="A374" i="4"/>
  <c r="B373" i="4"/>
  <c r="A373" i="4"/>
  <c r="B372" i="4"/>
  <c r="A372" i="4"/>
  <c r="B371" i="4"/>
  <c r="A371" i="4"/>
  <c r="B370" i="4"/>
  <c r="A370" i="4"/>
  <c r="B369" i="4"/>
  <c r="A369" i="4"/>
  <c r="B368" i="4"/>
  <c r="A368" i="4"/>
  <c r="B367" i="4"/>
  <c r="A367" i="4"/>
  <c r="B366" i="4"/>
  <c r="A366" i="4"/>
  <c r="B365" i="4"/>
  <c r="A365" i="4"/>
  <c r="B364" i="4"/>
  <c r="A364" i="4"/>
  <c r="B363" i="4"/>
  <c r="A363" i="4"/>
  <c r="B362" i="4"/>
  <c r="A362" i="4"/>
  <c r="B361" i="4"/>
  <c r="A361" i="4"/>
  <c r="B360" i="4"/>
  <c r="A360" i="4"/>
  <c r="B359" i="4"/>
  <c r="A359" i="4"/>
  <c r="B358" i="4"/>
  <c r="A358" i="4"/>
  <c r="B357" i="4"/>
  <c r="A357" i="4"/>
  <c r="B356" i="4"/>
  <c r="A356" i="4"/>
  <c r="B355" i="4"/>
  <c r="A355" i="4"/>
  <c r="B354" i="4"/>
  <c r="A354" i="4"/>
  <c r="B353" i="4"/>
  <c r="A353" i="4"/>
  <c r="B352" i="4"/>
  <c r="A352" i="4"/>
  <c r="B351" i="4"/>
  <c r="A351" i="4"/>
  <c r="B350" i="4"/>
  <c r="A350" i="4"/>
  <c r="B349" i="4"/>
  <c r="A349" i="4"/>
  <c r="B348" i="4"/>
  <c r="A348" i="4"/>
  <c r="B347" i="4"/>
  <c r="A347" i="4"/>
  <c r="B346" i="4"/>
  <c r="A346" i="4"/>
  <c r="B345" i="4"/>
  <c r="A345" i="4"/>
  <c r="B344" i="4"/>
  <c r="A344" i="4"/>
  <c r="B343" i="4"/>
  <c r="A343" i="4"/>
  <c r="B342" i="4"/>
  <c r="A342" i="4"/>
  <c r="B341" i="4"/>
  <c r="A341" i="4"/>
  <c r="B340" i="4"/>
  <c r="A340" i="4"/>
  <c r="B339" i="4"/>
  <c r="A339" i="4"/>
  <c r="B338" i="4"/>
  <c r="A338" i="4"/>
  <c r="B337" i="4"/>
  <c r="A337" i="4"/>
  <c r="B336" i="4"/>
  <c r="A336" i="4"/>
  <c r="B335" i="4"/>
  <c r="A335" i="4"/>
  <c r="B334" i="4"/>
  <c r="A334" i="4"/>
  <c r="B333" i="4"/>
  <c r="A333" i="4"/>
  <c r="B332" i="4"/>
  <c r="A332" i="4"/>
  <c r="B331" i="4"/>
  <c r="A331" i="4"/>
  <c r="B330" i="4"/>
  <c r="A330" i="4"/>
  <c r="B328" i="4"/>
  <c r="A328" i="4"/>
  <c r="B327" i="4"/>
  <c r="A327" i="4"/>
  <c r="B326" i="4"/>
  <c r="A326" i="4"/>
  <c r="B325" i="4"/>
  <c r="A325" i="4"/>
  <c r="B324" i="4"/>
  <c r="A324" i="4"/>
  <c r="B323" i="4"/>
  <c r="A323" i="4"/>
  <c r="B322" i="4"/>
  <c r="A322" i="4"/>
  <c r="B321" i="4"/>
  <c r="A321" i="4"/>
  <c r="B320" i="4"/>
  <c r="A320" i="4"/>
  <c r="B319" i="4"/>
  <c r="A319" i="4"/>
  <c r="B318" i="4"/>
  <c r="A318" i="4"/>
  <c r="B317" i="4"/>
  <c r="A317" i="4"/>
  <c r="B316" i="4"/>
  <c r="A316" i="4"/>
  <c r="B315" i="4"/>
  <c r="A315" i="4"/>
  <c r="B314" i="4"/>
  <c r="A314" i="4"/>
  <c r="B313" i="4"/>
  <c r="A313" i="4"/>
  <c r="B312" i="4"/>
  <c r="A312" i="4"/>
  <c r="B311" i="4"/>
  <c r="A311" i="4"/>
  <c r="B310" i="4"/>
  <c r="A310" i="4"/>
  <c r="B309" i="4"/>
  <c r="A309" i="4"/>
  <c r="B308" i="4"/>
  <c r="A308" i="4"/>
  <c r="B307" i="4"/>
  <c r="A307" i="4"/>
  <c r="B306" i="4"/>
  <c r="A306" i="4"/>
  <c r="B305" i="4"/>
  <c r="A305" i="4"/>
  <c r="B304" i="4"/>
  <c r="A304" i="4"/>
  <c r="B303" i="4"/>
  <c r="A303" i="4"/>
  <c r="B302" i="4"/>
  <c r="A302" i="4"/>
  <c r="B301" i="4"/>
  <c r="A301" i="4"/>
  <c r="B300" i="4"/>
  <c r="A300" i="4"/>
  <c r="B299" i="4"/>
  <c r="A299" i="4"/>
  <c r="B298" i="4"/>
  <c r="A298" i="4"/>
  <c r="B297" i="4"/>
  <c r="A297" i="4"/>
  <c r="B296" i="4"/>
  <c r="A296" i="4"/>
  <c r="B295" i="4"/>
  <c r="A295" i="4"/>
  <c r="B294" i="4"/>
  <c r="A294" i="4"/>
  <c r="B293" i="4"/>
  <c r="A293" i="4"/>
  <c r="B292" i="4"/>
  <c r="A292" i="4"/>
  <c r="B291" i="4"/>
  <c r="A291" i="4"/>
  <c r="B290" i="4"/>
  <c r="A290" i="4"/>
  <c r="B289" i="4"/>
  <c r="A289" i="4"/>
  <c r="B288" i="4"/>
  <c r="A288" i="4"/>
  <c r="B287" i="4"/>
  <c r="A287" i="4"/>
  <c r="B286" i="4"/>
  <c r="A286" i="4"/>
  <c r="B285" i="4"/>
  <c r="A285" i="4"/>
  <c r="B284" i="4"/>
  <c r="A284" i="4"/>
  <c r="B283" i="4"/>
  <c r="A283" i="4"/>
  <c r="B282" i="4"/>
  <c r="A282" i="4"/>
  <c r="B281" i="4"/>
  <c r="A281" i="4"/>
  <c r="B280" i="4"/>
  <c r="A280" i="4"/>
  <c r="B279" i="4"/>
  <c r="A279" i="4"/>
  <c r="B278" i="4"/>
  <c r="A278" i="4"/>
  <c r="B277" i="4"/>
  <c r="A277" i="4"/>
  <c r="B276" i="4"/>
  <c r="A276" i="4"/>
  <c r="B275" i="4"/>
  <c r="A275" i="4"/>
  <c r="B274" i="4"/>
  <c r="A274" i="4"/>
  <c r="B273" i="4"/>
  <c r="A273" i="4"/>
  <c r="B272" i="4"/>
  <c r="A272" i="4"/>
  <c r="B271" i="4"/>
  <c r="A271" i="4"/>
  <c r="B270" i="4"/>
  <c r="A270" i="4"/>
  <c r="B269" i="4"/>
  <c r="A269" i="4"/>
  <c r="B268" i="4"/>
  <c r="A268" i="4"/>
  <c r="B267" i="4"/>
  <c r="A267" i="4"/>
  <c r="B266" i="4"/>
  <c r="A266" i="4"/>
  <c r="B265" i="4"/>
  <c r="A265" i="4"/>
  <c r="B264" i="4"/>
  <c r="A264" i="4"/>
  <c r="B263" i="4"/>
  <c r="A263" i="4"/>
  <c r="B262" i="4"/>
  <c r="A262" i="4"/>
  <c r="B261" i="4"/>
  <c r="A261" i="4"/>
  <c r="B260" i="4"/>
  <c r="A260" i="4"/>
  <c r="B259" i="4"/>
  <c r="A259" i="4"/>
  <c r="B258" i="4"/>
  <c r="A258" i="4"/>
  <c r="B257" i="4"/>
  <c r="A257" i="4"/>
  <c r="B256" i="4"/>
  <c r="A256" i="4"/>
  <c r="B255" i="4"/>
  <c r="A255" i="4"/>
  <c r="B254" i="4"/>
  <c r="A254" i="4"/>
  <c r="B253" i="4"/>
  <c r="A253" i="4"/>
  <c r="B252" i="4"/>
  <c r="A252" i="4"/>
  <c r="B251" i="4"/>
  <c r="A251" i="4"/>
  <c r="B250" i="4"/>
  <c r="A250" i="4"/>
  <c r="B249" i="4"/>
  <c r="A249" i="4"/>
  <c r="B248" i="4"/>
  <c r="A248" i="4"/>
  <c r="B247" i="4"/>
  <c r="A247" i="4"/>
  <c r="B246" i="4"/>
  <c r="A246" i="4"/>
  <c r="B245" i="4"/>
  <c r="A245" i="4"/>
  <c r="B244" i="4"/>
  <c r="A244" i="4"/>
  <c r="B243" i="4"/>
  <c r="A243" i="4"/>
  <c r="B242" i="4"/>
  <c r="A242" i="4"/>
  <c r="B241" i="4"/>
  <c r="A241" i="4"/>
  <c r="B240" i="4"/>
  <c r="A240" i="4"/>
  <c r="B239" i="4"/>
  <c r="A239" i="4"/>
  <c r="B238" i="4"/>
  <c r="A238" i="4"/>
  <c r="B237" i="4"/>
  <c r="A237" i="4"/>
  <c r="B236" i="4"/>
  <c r="A236" i="4"/>
  <c r="B235" i="4"/>
  <c r="A235" i="4"/>
  <c r="B234" i="4"/>
  <c r="A234" i="4"/>
  <c r="B233" i="4"/>
  <c r="A233" i="4"/>
  <c r="B232" i="4"/>
  <c r="A232" i="4"/>
  <c r="B231" i="4"/>
  <c r="A231" i="4"/>
  <c r="B230" i="4"/>
  <c r="A230" i="4"/>
  <c r="B229" i="4"/>
  <c r="A229" i="4"/>
  <c r="B228" i="4"/>
  <c r="A228" i="4"/>
  <c r="B227" i="4"/>
  <c r="A227" i="4"/>
  <c r="B226" i="4"/>
  <c r="A226" i="4"/>
  <c r="B225" i="4"/>
  <c r="A225" i="4"/>
  <c r="B224" i="4"/>
  <c r="A224" i="4"/>
  <c r="B223" i="4"/>
  <c r="A223" i="4"/>
  <c r="B222" i="4"/>
  <c r="A222" i="4"/>
  <c r="B221" i="4"/>
  <c r="A221" i="4"/>
  <c r="B220" i="4"/>
  <c r="A220" i="4"/>
  <c r="B219" i="4"/>
  <c r="A219" i="4"/>
  <c r="B218" i="4"/>
  <c r="A218" i="4"/>
  <c r="B217" i="4"/>
  <c r="A217" i="4"/>
  <c r="B216" i="4"/>
  <c r="A216" i="4"/>
  <c r="B215" i="4"/>
  <c r="A215" i="4"/>
  <c r="B214" i="4"/>
  <c r="A214" i="4"/>
  <c r="B213" i="4"/>
  <c r="A213" i="4"/>
  <c r="B212" i="4"/>
  <c r="A212" i="4"/>
  <c r="B211" i="4"/>
  <c r="A211" i="4"/>
  <c r="B210" i="4"/>
  <c r="A210" i="4"/>
  <c r="B209" i="4"/>
  <c r="A209" i="4"/>
  <c r="B208" i="4"/>
  <c r="A208" i="4"/>
  <c r="B207" i="4"/>
  <c r="A207" i="4"/>
  <c r="B206" i="4"/>
  <c r="A206" i="4"/>
  <c r="B205" i="4"/>
  <c r="A205" i="4"/>
  <c r="B204" i="4"/>
  <c r="A204" i="4"/>
  <c r="B203" i="4"/>
  <c r="A203" i="4"/>
  <c r="B202" i="4"/>
  <c r="A202" i="4"/>
  <c r="B201" i="4"/>
  <c r="A201" i="4"/>
  <c r="B200" i="4"/>
  <c r="A200" i="4"/>
  <c r="B199" i="4"/>
  <c r="A199" i="4"/>
  <c r="B198" i="4"/>
  <c r="A198" i="4"/>
  <c r="B197" i="4"/>
  <c r="A197" i="4"/>
  <c r="B196" i="4"/>
  <c r="A196" i="4"/>
  <c r="B195" i="4"/>
  <c r="A195" i="4"/>
  <c r="B194" i="4"/>
  <c r="A194" i="4"/>
  <c r="B193" i="4"/>
  <c r="A193" i="4"/>
  <c r="B192" i="4"/>
  <c r="A192" i="4"/>
  <c r="B191" i="4"/>
  <c r="A191" i="4"/>
  <c r="B190" i="4"/>
  <c r="A190" i="4"/>
  <c r="B189" i="4"/>
  <c r="A189" i="4"/>
  <c r="B188" i="4"/>
  <c r="A188" i="4"/>
  <c r="B187" i="4"/>
  <c r="A187" i="4"/>
  <c r="B186" i="4"/>
  <c r="A186" i="4"/>
  <c r="B185" i="4"/>
  <c r="A185" i="4"/>
  <c r="B184" i="4"/>
  <c r="A184" i="4"/>
  <c r="B183" i="4"/>
  <c r="A183" i="4"/>
  <c r="B182" i="4"/>
  <c r="A182" i="4"/>
  <c r="B181" i="4"/>
  <c r="A181" i="4"/>
  <c r="B180" i="4"/>
  <c r="A180" i="4"/>
  <c r="B179" i="4"/>
  <c r="A179" i="4"/>
  <c r="B178" i="4"/>
  <c r="A178" i="4"/>
  <c r="B177" i="4"/>
  <c r="A177" i="4"/>
  <c r="B176" i="4"/>
  <c r="A176" i="4"/>
  <c r="B175" i="4"/>
  <c r="A175" i="4"/>
  <c r="B174" i="4"/>
  <c r="A174" i="4"/>
  <c r="B173" i="4"/>
  <c r="A173" i="4"/>
  <c r="B172" i="4"/>
  <c r="A172" i="4"/>
  <c r="B171" i="4"/>
  <c r="A171" i="4"/>
  <c r="B170" i="4"/>
  <c r="A170" i="4"/>
  <c r="B169" i="4"/>
  <c r="A169" i="4"/>
  <c r="B168" i="4"/>
  <c r="A168" i="4"/>
  <c r="B167" i="4"/>
  <c r="A167" i="4"/>
  <c r="B166" i="4"/>
  <c r="A166" i="4"/>
  <c r="B165" i="4"/>
  <c r="A165" i="4"/>
  <c r="B164" i="4"/>
  <c r="A164" i="4"/>
  <c r="B163" i="4"/>
  <c r="A163" i="4"/>
  <c r="B162" i="4"/>
  <c r="A162" i="4"/>
  <c r="B161" i="4"/>
  <c r="A161" i="4"/>
  <c r="B160" i="4"/>
  <c r="A160" i="4"/>
  <c r="B159" i="4"/>
  <c r="A159" i="4"/>
  <c r="B158" i="4"/>
  <c r="A158" i="4"/>
  <c r="B157" i="4"/>
  <c r="A157" i="4"/>
  <c r="B156" i="4"/>
  <c r="A156" i="4"/>
  <c r="B155" i="4"/>
  <c r="A155" i="4"/>
  <c r="B154" i="4"/>
  <c r="A154" i="4"/>
  <c r="B153" i="4"/>
  <c r="A153" i="4"/>
  <c r="B152" i="4"/>
  <c r="A152" i="4"/>
  <c r="B151" i="4"/>
  <c r="A151" i="4"/>
  <c r="B150" i="4"/>
  <c r="A150" i="4"/>
  <c r="B149" i="4"/>
  <c r="A149" i="4"/>
  <c r="B148" i="4"/>
  <c r="A148" i="4"/>
  <c r="B147" i="4"/>
  <c r="A147" i="4"/>
  <c r="B146" i="4"/>
  <c r="A146" i="4"/>
  <c r="B145" i="4"/>
  <c r="A145" i="4"/>
  <c r="B144" i="4"/>
  <c r="A144" i="4"/>
  <c r="B143" i="4"/>
  <c r="A143" i="4"/>
  <c r="B142" i="4"/>
  <c r="A142" i="4"/>
  <c r="B141" i="4"/>
  <c r="A141" i="4"/>
  <c r="B140" i="4"/>
  <c r="A140" i="4"/>
  <c r="B139" i="4"/>
  <c r="A139" i="4"/>
  <c r="B138" i="4"/>
  <c r="A138" i="4"/>
  <c r="B137" i="4"/>
  <c r="A137" i="4"/>
  <c r="B136" i="4"/>
  <c r="A136" i="4"/>
  <c r="B135" i="4"/>
  <c r="A135" i="4"/>
  <c r="B134" i="4"/>
  <c r="A134" i="4"/>
  <c r="B133" i="4"/>
  <c r="A133" i="4"/>
  <c r="B132" i="4"/>
  <c r="A132" i="4"/>
  <c r="B131" i="4"/>
  <c r="A131" i="4"/>
  <c r="B130" i="4"/>
  <c r="A130" i="4"/>
  <c r="B129" i="4"/>
  <c r="A129" i="4"/>
  <c r="B128" i="4"/>
  <c r="A128" i="4"/>
  <c r="B127" i="4"/>
  <c r="A127" i="4"/>
  <c r="B126" i="4"/>
  <c r="A126" i="4"/>
  <c r="B125" i="4"/>
  <c r="A125" i="4"/>
  <c r="B124" i="4"/>
  <c r="A124" i="4"/>
  <c r="B123" i="4"/>
  <c r="A123" i="4"/>
  <c r="B122" i="4"/>
  <c r="A122" i="4"/>
  <c r="B121" i="4"/>
  <c r="A121" i="4"/>
  <c r="B120" i="4"/>
  <c r="A120" i="4"/>
  <c r="B119" i="4"/>
  <c r="A119" i="4"/>
  <c r="B118" i="4"/>
  <c r="A118" i="4"/>
  <c r="B117" i="4"/>
  <c r="A117" i="4"/>
  <c r="B116" i="4"/>
  <c r="A116" i="4"/>
  <c r="B115" i="4"/>
  <c r="A115" i="4"/>
  <c r="B114" i="4"/>
  <c r="A114" i="4"/>
  <c r="B113" i="4"/>
  <c r="A113" i="4"/>
  <c r="B112" i="4"/>
  <c r="A112" i="4"/>
  <c r="B111" i="4"/>
  <c r="A111" i="4"/>
  <c r="B110" i="4"/>
  <c r="A110" i="4"/>
  <c r="B109" i="4"/>
  <c r="A109" i="4"/>
  <c r="B108" i="4"/>
  <c r="A108" i="4"/>
  <c r="B107" i="4"/>
  <c r="A107" i="4"/>
  <c r="B106" i="4"/>
  <c r="A106" i="4"/>
  <c r="B105" i="4"/>
  <c r="A105" i="4"/>
  <c r="B104" i="4"/>
  <c r="A104" i="4"/>
  <c r="B103" i="4"/>
  <c r="A103" i="4"/>
  <c r="B102" i="4"/>
  <c r="A102" i="4"/>
  <c r="B101" i="4"/>
  <c r="A101" i="4"/>
  <c r="B100" i="4"/>
  <c r="A100" i="4"/>
  <c r="B99" i="4"/>
  <c r="A99" i="4"/>
  <c r="B98" i="4"/>
  <c r="A98" i="4"/>
  <c r="B97" i="4"/>
  <c r="A97" i="4"/>
  <c r="B96" i="4"/>
  <c r="A96" i="4"/>
  <c r="B95" i="4"/>
  <c r="A95" i="4"/>
  <c r="B94" i="4"/>
  <c r="A94" i="4"/>
  <c r="B93" i="4"/>
  <c r="A93" i="4"/>
  <c r="B92" i="4"/>
  <c r="A92" i="4"/>
  <c r="B91" i="4"/>
  <c r="A91" i="4"/>
  <c r="B90" i="4"/>
  <c r="A90" i="4"/>
  <c r="B89" i="4"/>
  <c r="A89" i="4"/>
  <c r="B88" i="4"/>
  <c r="A88" i="4"/>
  <c r="B87" i="4"/>
  <c r="A87" i="4"/>
  <c r="B86" i="4"/>
  <c r="A86" i="4"/>
  <c r="B85" i="4"/>
  <c r="A85" i="4"/>
  <c r="B84" i="4"/>
  <c r="A84" i="4"/>
  <c r="B83" i="4"/>
  <c r="A83" i="4"/>
  <c r="B82" i="4"/>
  <c r="A82" i="4"/>
  <c r="B81" i="4"/>
  <c r="A81" i="4"/>
  <c r="B80" i="4"/>
  <c r="A80" i="4"/>
  <c r="B79" i="4"/>
  <c r="A79" i="4"/>
  <c r="B78" i="4"/>
  <c r="A78" i="4"/>
  <c r="B77" i="4"/>
  <c r="A77" i="4"/>
  <c r="B76" i="4"/>
  <c r="A76" i="4"/>
  <c r="B75" i="4"/>
  <c r="A75" i="4"/>
  <c r="B74" i="4"/>
  <c r="A74" i="4"/>
  <c r="B73" i="4"/>
  <c r="A73" i="4"/>
  <c r="B72" i="4"/>
  <c r="A72" i="4"/>
  <c r="B71" i="4"/>
  <c r="A71" i="4"/>
  <c r="B70" i="4"/>
  <c r="A70" i="4"/>
  <c r="B69" i="4"/>
  <c r="A69" i="4"/>
  <c r="B68" i="4"/>
  <c r="A68" i="4"/>
  <c r="B67" i="4"/>
  <c r="A67" i="4"/>
  <c r="B66" i="4"/>
  <c r="A66" i="4"/>
  <c r="B65" i="4"/>
  <c r="A65" i="4"/>
  <c r="B64" i="4"/>
  <c r="A64" i="4"/>
  <c r="B63" i="4"/>
  <c r="A63" i="4"/>
  <c r="B62" i="4"/>
  <c r="A62" i="4"/>
  <c r="B61" i="4"/>
  <c r="A61" i="4"/>
  <c r="B60" i="4"/>
  <c r="A60" i="4"/>
  <c r="B59" i="4"/>
  <c r="A59" i="4"/>
  <c r="B58" i="4"/>
  <c r="A58" i="4"/>
  <c r="B57" i="4"/>
  <c r="A57" i="4"/>
  <c r="B56" i="4"/>
  <c r="A56" i="4"/>
  <c r="B55" i="4"/>
  <c r="A55" i="4"/>
  <c r="B54" i="4"/>
  <c r="A54" i="4"/>
  <c r="B53" i="4"/>
  <c r="A53" i="4"/>
  <c r="B52" i="4"/>
  <c r="A52" i="4"/>
  <c r="B51" i="4"/>
  <c r="A51" i="4"/>
  <c r="B50" i="4"/>
  <c r="A50" i="4"/>
  <c r="B49" i="4"/>
  <c r="A49" i="4"/>
  <c r="B48" i="4"/>
  <c r="A48" i="4"/>
  <c r="B47" i="4"/>
  <c r="A47" i="4"/>
  <c r="B46" i="4"/>
  <c r="A46" i="4"/>
  <c r="B45" i="4"/>
  <c r="A45" i="4"/>
  <c r="B44" i="4"/>
  <c r="A44" i="4"/>
  <c r="B43" i="4"/>
  <c r="A43" i="4"/>
  <c r="B42" i="4"/>
  <c r="A42" i="4"/>
  <c r="B41" i="4"/>
  <c r="A41" i="4"/>
  <c r="B40" i="4"/>
  <c r="A40" i="4"/>
  <c r="B39" i="4"/>
  <c r="A39" i="4"/>
  <c r="B38" i="4"/>
  <c r="A38" i="4"/>
  <c r="B37" i="4"/>
  <c r="A37" i="4"/>
  <c r="B36" i="4"/>
  <c r="A36" i="4"/>
  <c r="B35" i="4"/>
  <c r="A35" i="4"/>
  <c r="B34" i="4"/>
  <c r="A34" i="4"/>
  <c r="B33" i="4"/>
  <c r="A33" i="4"/>
  <c r="B32" i="4"/>
  <c r="A32" i="4"/>
  <c r="B31" i="4"/>
  <c r="A31" i="4"/>
  <c r="B30" i="4"/>
  <c r="A30" i="4"/>
  <c r="B29" i="4"/>
  <c r="A29" i="4"/>
  <c r="B28" i="4"/>
  <c r="A28" i="4"/>
  <c r="B27" i="4"/>
  <c r="A27" i="4"/>
  <c r="B26" i="4"/>
  <c r="A26" i="4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5" i="4"/>
  <c r="A15" i="4"/>
  <c r="B14" i="4"/>
  <c r="A14" i="4"/>
  <c r="B13" i="4"/>
  <c r="A13" i="4"/>
  <c r="B12" i="4"/>
  <c r="A12" i="4"/>
  <c r="B11" i="4"/>
  <c r="A11" i="4"/>
  <c r="B10" i="4"/>
  <c r="A10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A2" i="4"/>
  <c r="B2" i="4"/>
  <c r="B457" i="5"/>
  <c r="A457" i="5" a="1"/>
  <c r="A457" i="5" s="1"/>
  <c r="B456" i="5"/>
  <c r="A456" i="5" a="1"/>
  <c r="A456" i="5" s="1"/>
  <c r="B455" i="5"/>
  <c r="A455" i="5" a="1"/>
  <c r="A455" i="5" s="1"/>
  <c r="B454" i="5"/>
  <c r="A454" i="5" a="1"/>
  <c r="A454" i="5" s="1"/>
  <c r="B453" i="5"/>
  <c r="A453" i="5" a="1"/>
  <c r="A453" i="5" s="1"/>
  <c r="B452" i="5"/>
  <c r="A452" i="5" a="1"/>
  <c r="A452" i="5" s="1"/>
  <c r="B451" i="5"/>
  <c r="A451" i="5" a="1"/>
  <c r="A451" i="5" s="1"/>
  <c r="B450" i="5"/>
  <c r="A450" i="5" a="1"/>
  <c r="A450" i="5" s="1"/>
  <c r="B449" i="5"/>
  <c r="A449" i="5" a="1"/>
  <c r="A449" i="5" s="1"/>
  <c r="B448" i="5"/>
  <c r="A448" i="5" a="1"/>
  <c r="A448" i="5" s="1"/>
  <c r="B447" i="5"/>
  <c r="A447" i="5" a="1"/>
  <c r="A447" i="5" s="1"/>
  <c r="B446" i="5"/>
  <c r="A446" i="5" a="1"/>
  <c r="A446" i="5" s="1"/>
  <c r="B445" i="5"/>
  <c r="A445" i="5" a="1"/>
  <c r="A445" i="5" s="1"/>
  <c r="B444" i="5"/>
  <c r="A444" i="5" a="1"/>
  <c r="A444" i="5" s="1"/>
  <c r="B443" i="5"/>
  <c r="A443" i="5" a="1"/>
  <c r="A443" i="5" s="1"/>
  <c r="B442" i="5"/>
  <c r="A442" i="5" a="1"/>
  <c r="A442" i="5" s="1"/>
  <c r="B441" i="5"/>
  <c r="A441" i="5" a="1"/>
  <c r="A441" i="5" s="1"/>
  <c r="B440" i="5"/>
  <c r="A440" i="5" a="1"/>
  <c r="A440" i="5" s="1"/>
  <c r="B439" i="5"/>
  <c r="A439" i="5" a="1"/>
  <c r="A439" i="5" s="1"/>
  <c r="B438" i="5"/>
  <c r="A438" i="5" a="1"/>
  <c r="A438" i="5" s="1"/>
  <c r="B437" i="5"/>
  <c r="A437" i="5" a="1"/>
  <c r="A437" i="5" s="1"/>
  <c r="B436" i="5"/>
  <c r="A436" i="5" a="1"/>
  <c r="A436" i="5" s="1"/>
  <c r="B435" i="5"/>
  <c r="A435" i="5" a="1"/>
  <c r="A435" i="5" s="1"/>
  <c r="B434" i="5"/>
  <c r="A434" i="5" a="1"/>
  <c r="A434" i="5" s="1"/>
  <c r="B433" i="5"/>
  <c r="A433" i="5" a="1"/>
  <c r="A433" i="5" s="1"/>
  <c r="B432" i="5"/>
  <c r="A432" i="5" a="1"/>
  <c r="A432" i="5" s="1"/>
  <c r="B431" i="5"/>
  <c r="A431" i="5" a="1"/>
  <c r="A431" i="5" s="1"/>
  <c r="B430" i="5"/>
  <c r="A430" i="5" a="1"/>
  <c r="A430" i="5" s="1"/>
  <c r="B429" i="5"/>
  <c r="A429" i="5" a="1"/>
  <c r="A429" i="5" s="1"/>
  <c r="B428" i="5"/>
  <c r="A428" i="5" a="1"/>
  <c r="A428" i="5" s="1"/>
  <c r="B427" i="5"/>
  <c r="A427" i="5" a="1"/>
  <c r="A427" i="5" s="1"/>
  <c r="B426" i="5"/>
  <c r="A426" i="5" a="1"/>
  <c r="A426" i="5" s="1"/>
  <c r="B425" i="5"/>
  <c r="A425" i="5" a="1"/>
  <c r="A425" i="5" s="1"/>
  <c r="B424" i="5"/>
  <c r="A424" i="5" a="1"/>
  <c r="A424" i="5" s="1"/>
  <c r="B423" i="5"/>
  <c r="A423" i="5" a="1"/>
  <c r="A423" i="5" s="1"/>
  <c r="B422" i="5"/>
  <c r="A422" i="5" a="1"/>
  <c r="A422" i="5" s="1"/>
  <c r="B421" i="5"/>
  <c r="A421" i="5" a="1"/>
  <c r="A421" i="5" s="1"/>
  <c r="B420" i="5"/>
  <c r="A420" i="5" a="1"/>
  <c r="A420" i="5" s="1"/>
  <c r="B419" i="5"/>
  <c r="A419" i="5" a="1"/>
  <c r="A419" i="5" s="1"/>
  <c r="B418" i="5"/>
  <c r="A418" i="5" a="1"/>
  <c r="A418" i="5" s="1"/>
  <c r="B417" i="5"/>
  <c r="A417" i="5" a="1"/>
  <c r="A417" i="5" s="1"/>
  <c r="B416" i="5"/>
  <c r="A416" i="5" a="1"/>
  <c r="A416" i="5" s="1"/>
  <c r="B415" i="5"/>
  <c r="A415" i="5" a="1"/>
  <c r="A415" i="5" s="1"/>
  <c r="B414" i="5"/>
  <c r="A414" i="5" a="1"/>
  <c r="A414" i="5" s="1"/>
  <c r="B413" i="5"/>
  <c r="A413" i="5" a="1"/>
  <c r="A413" i="5" s="1"/>
  <c r="B412" i="5"/>
  <c r="A412" i="5" a="1"/>
  <c r="A412" i="5" s="1"/>
  <c r="B411" i="5"/>
  <c r="A411" i="5" a="1"/>
  <c r="A411" i="5" s="1"/>
  <c r="B410" i="5"/>
  <c r="A410" i="5" a="1"/>
  <c r="A410" i="5" s="1"/>
  <c r="B409" i="5"/>
  <c r="A409" i="5" a="1"/>
  <c r="A409" i="5" s="1"/>
  <c r="B408" i="5"/>
  <c r="A408" i="5" a="1"/>
  <c r="A408" i="5" s="1"/>
  <c r="B407" i="5"/>
  <c r="A407" i="5" a="1"/>
  <c r="A407" i="5" s="1"/>
  <c r="B406" i="5"/>
  <c r="A406" i="5" a="1"/>
  <c r="A406" i="5" s="1"/>
  <c r="B405" i="5"/>
  <c r="A405" i="5" a="1"/>
  <c r="A405" i="5" s="1"/>
  <c r="B404" i="5"/>
  <c r="A404" i="5" a="1"/>
  <c r="A404" i="5" s="1"/>
  <c r="B403" i="5"/>
  <c r="A403" i="5" a="1"/>
  <c r="A403" i="5" s="1"/>
  <c r="B402" i="5"/>
  <c r="A402" i="5" a="1"/>
  <c r="A402" i="5" s="1"/>
  <c r="B401" i="5"/>
  <c r="A401" i="5" a="1"/>
  <c r="A401" i="5" s="1"/>
  <c r="B400" i="5"/>
  <c r="A400" i="5" a="1"/>
  <c r="A400" i="5" s="1"/>
  <c r="B399" i="5"/>
  <c r="A399" i="5" a="1"/>
  <c r="A399" i="5" s="1"/>
  <c r="B398" i="5"/>
  <c r="A398" i="5" a="1"/>
  <c r="A398" i="5" s="1"/>
  <c r="B397" i="5"/>
  <c r="A397" i="5" a="1"/>
  <c r="A397" i="5" s="1"/>
  <c r="B396" i="5"/>
  <c r="A396" i="5" a="1"/>
  <c r="A396" i="5" s="1"/>
  <c r="B395" i="5"/>
  <c r="A395" i="5" a="1"/>
  <c r="A395" i="5" s="1"/>
  <c r="B394" i="5"/>
  <c r="A394" i="5" a="1"/>
  <c r="A394" i="5" s="1"/>
  <c r="B393" i="5"/>
  <c r="A393" i="5" a="1"/>
  <c r="A393" i="5" s="1"/>
  <c r="B392" i="5"/>
  <c r="A392" i="5" a="1"/>
  <c r="A392" i="5" s="1"/>
  <c r="B391" i="5"/>
  <c r="A391" i="5" a="1"/>
  <c r="A391" i="5" s="1"/>
  <c r="B390" i="5"/>
  <c r="A390" i="5" a="1"/>
  <c r="A390" i="5" s="1"/>
  <c r="B389" i="5"/>
  <c r="A389" i="5" a="1"/>
  <c r="A389" i="5" s="1"/>
  <c r="B388" i="5"/>
  <c r="A388" i="5" a="1"/>
  <c r="A388" i="5" s="1"/>
  <c r="B387" i="5"/>
  <c r="A387" i="5" a="1"/>
  <c r="A387" i="5" s="1"/>
  <c r="B386" i="5"/>
  <c r="A386" i="5" a="1"/>
  <c r="A386" i="5" s="1"/>
  <c r="B385" i="5"/>
  <c r="A385" i="5" a="1"/>
  <c r="A385" i="5" s="1"/>
  <c r="B384" i="5"/>
  <c r="A384" i="5" a="1"/>
  <c r="A384" i="5" s="1"/>
  <c r="B383" i="5"/>
  <c r="A383" i="5" a="1"/>
  <c r="A383" i="5" s="1"/>
  <c r="B382" i="5"/>
  <c r="A382" i="5" a="1"/>
  <c r="A382" i="5" s="1"/>
  <c r="B381" i="5"/>
  <c r="A381" i="5" a="1"/>
  <c r="A381" i="5" s="1"/>
  <c r="B380" i="5"/>
  <c r="A380" i="5" a="1"/>
  <c r="A380" i="5" s="1"/>
  <c r="B379" i="5"/>
  <c r="A379" i="5" a="1"/>
  <c r="A379" i="5" s="1"/>
  <c r="B378" i="5"/>
  <c r="A378" i="5" a="1"/>
  <c r="A378" i="5" s="1"/>
  <c r="B377" i="5"/>
  <c r="A377" i="5" a="1"/>
  <c r="A377" i="5" s="1"/>
  <c r="B376" i="5"/>
  <c r="A376" i="5" a="1"/>
  <c r="A376" i="5" s="1"/>
  <c r="B375" i="5"/>
  <c r="A375" i="5" a="1"/>
  <c r="A375" i="5" s="1"/>
  <c r="B374" i="5"/>
  <c r="A374" i="5" a="1"/>
  <c r="A374" i="5" s="1"/>
  <c r="B373" i="5"/>
  <c r="A373" i="5" a="1"/>
  <c r="A373" i="5" s="1"/>
  <c r="B372" i="5"/>
  <c r="A372" i="5" a="1"/>
  <c r="A372" i="5" s="1"/>
  <c r="B371" i="5"/>
  <c r="A371" i="5" a="1"/>
  <c r="A371" i="5" s="1"/>
  <c r="B370" i="5"/>
  <c r="A370" i="5" a="1"/>
  <c r="A370" i="5" s="1"/>
  <c r="B369" i="5"/>
  <c r="A369" i="5" a="1"/>
  <c r="A369" i="5" s="1"/>
  <c r="B368" i="5"/>
  <c r="A368" i="5" a="1"/>
  <c r="A368" i="5" s="1"/>
  <c r="B367" i="5"/>
  <c r="A367" i="5" a="1"/>
  <c r="A367" i="5" s="1"/>
  <c r="B366" i="5"/>
  <c r="A366" i="5" a="1"/>
  <c r="A366" i="5" s="1"/>
  <c r="B365" i="5"/>
  <c r="A365" i="5" a="1"/>
  <c r="A365" i="5" s="1"/>
  <c r="B364" i="5"/>
  <c r="A364" i="5" a="1"/>
  <c r="A364" i="5" s="1"/>
  <c r="B363" i="5"/>
  <c r="A363" i="5" a="1"/>
  <c r="A363" i="5" s="1"/>
  <c r="B362" i="5"/>
  <c r="A362" i="5" a="1"/>
  <c r="A362" i="5" s="1"/>
  <c r="B361" i="5"/>
  <c r="A361" i="5" a="1"/>
  <c r="A361" i="5" s="1"/>
  <c r="B360" i="5"/>
  <c r="A360" i="5" a="1"/>
  <c r="A360" i="5" s="1"/>
  <c r="B359" i="5"/>
  <c r="A359" i="5" a="1"/>
  <c r="A359" i="5" s="1"/>
  <c r="B358" i="5"/>
  <c r="A358" i="5" a="1"/>
  <c r="A358" i="5" s="1"/>
  <c r="B357" i="5"/>
  <c r="A357" i="5" a="1"/>
  <c r="A357" i="5" s="1"/>
  <c r="B356" i="5"/>
  <c r="A356" i="5" a="1"/>
  <c r="A356" i="5" s="1"/>
  <c r="B355" i="5"/>
  <c r="A355" i="5" a="1"/>
  <c r="A355" i="5" s="1"/>
  <c r="B354" i="5"/>
  <c r="A354" i="5" a="1"/>
  <c r="A354" i="5" s="1"/>
  <c r="B353" i="5"/>
  <c r="A353" i="5" a="1"/>
  <c r="A353" i="5" s="1"/>
  <c r="B352" i="5"/>
  <c r="A352" i="5" a="1"/>
  <c r="A352" i="5" s="1"/>
  <c r="B351" i="5"/>
  <c r="A351" i="5" a="1"/>
  <c r="A351" i="5" s="1"/>
  <c r="B350" i="5"/>
  <c r="A350" i="5" a="1"/>
  <c r="A350" i="5" s="1"/>
  <c r="B349" i="5"/>
  <c r="A349" i="5" a="1"/>
  <c r="A349" i="5" s="1"/>
  <c r="B348" i="5"/>
  <c r="A348" i="5" a="1"/>
  <c r="A348" i="5" s="1"/>
  <c r="B347" i="5"/>
  <c r="A347" i="5" a="1"/>
  <c r="A347" i="5" s="1"/>
  <c r="B346" i="5"/>
  <c r="A346" i="5" a="1"/>
  <c r="A346" i="5" s="1"/>
  <c r="B345" i="5"/>
  <c r="A345" i="5" a="1"/>
  <c r="A345" i="5" s="1"/>
  <c r="B344" i="5"/>
  <c r="A344" i="5" a="1"/>
  <c r="A344" i="5" s="1"/>
  <c r="B343" i="5"/>
  <c r="A343" i="5" a="1"/>
  <c r="A343" i="5" s="1"/>
  <c r="B342" i="5"/>
  <c r="A342" i="5" a="1"/>
  <c r="A342" i="5" s="1"/>
  <c r="B341" i="5"/>
  <c r="A341" i="5" a="1"/>
  <c r="A341" i="5" s="1"/>
  <c r="B340" i="5"/>
  <c r="A340" i="5" a="1"/>
  <c r="A340" i="5" s="1"/>
  <c r="B339" i="5"/>
  <c r="A339" i="5" a="1"/>
  <c r="A339" i="5" s="1"/>
  <c r="B338" i="5"/>
  <c r="A338" i="5" a="1"/>
  <c r="A338" i="5" s="1"/>
  <c r="B337" i="5"/>
  <c r="A337" i="5" a="1"/>
  <c r="A337" i="5" s="1"/>
  <c r="B336" i="5"/>
  <c r="A336" i="5" a="1"/>
  <c r="A336" i="5" s="1"/>
  <c r="B335" i="5"/>
  <c r="A335" i="5" a="1"/>
  <c r="A335" i="5" s="1"/>
  <c r="B334" i="5"/>
  <c r="A334" i="5" a="1"/>
  <c r="A334" i="5" s="1"/>
  <c r="B333" i="5"/>
  <c r="A333" i="5" a="1"/>
  <c r="A333" i="5" s="1"/>
  <c r="B332" i="5"/>
  <c r="A332" i="5" a="1"/>
  <c r="A332" i="5" s="1"/>
  <c r="B331" i="5"/>
  <c r="A331" i="5" a="1"/>
  <c r="A331" i="5" s="1"/>
  <c r="B330" i="5"/>
  <c r="A330" i="5" a="1"/>
  <c r="A330" i="5" s="1"/>
  <c r="B329" i="5"/>
  <c r="A329" i="5" a="1"/>
  <c r="A329" i="5" s="1"/>
  <c r="B328" i="5"/>
  <c r="A328" i="5" a="1"/>
  <c r="A328" i="5" s="1"/>
  <c r="B327" i="5"/>
  <c r="A327" i="5" a="1"/>
  <c r="A327" i="5" s="1"/>
  <c r="B326" i="5"/>
  <c r="A326" i="5" a="1"/>
  <c r="A326" i="5" s="1"/>
  <c r="B325" i="5"/>
  <c r="A325" i="5" a="1"/>
  <c r="A325" i="5" s="1"/>
  <c r="B324" i="5"/>
  <c r="A324" i="5" a="1"/>
  <c r="A324" i="5" s="1"/>
  <c r="B323" i="5"/>
  <c r="A323" i="5" a="1"/>
  <c r="A323" i="5" s="1"/>
  <c r="B322" i="5"/>
  <c r="A322" i="5" a="1"/>
  <c r="A322" i="5" s="1"/>
  <c r="B321" i="5"/>
  <c r="A321" i="5" a="1"/>
  <c r="A321" i="5" s="1"/>
  <c r="B320" i="5"/>
  <c r="A320" i="5" a="1"/>
  <c r="A320" i="5" s="1"/>
  <c r="B319" i="5"/>
  <c r="A319" i="5" a="1"/>
  <c r="A319" i="5" s="1"/>
  <c r="B318" i="5"/>
  <c r="A318" i="5" a="1"/>
  <c r="A318" i="5" s="1"/>
  <c r="B317" i="5"/>
  <c r="A317" i="5" a="1"/>
  <c r="A317" i="5" s="1"/>
  <c r="B316" i="5"/>
  <c r="A316" i="5" a="1"/>
  <c r="A316" i="5" s="1"/>
  <c r="B315" i="5"/>
  <c r="A315" i="5" a="1"/>
  <c r="A315" i="5" s="1"/>
  <c r="B314" i="5"/>
  <c r="A314" i="5" a="1"/>
  <c r="A314" i="5" s="1"/>
  <c r="B313" i="5"/>
  <c r="A313" i="5" a="1"/>
  <c r="A313" i="5" s="1"/>
  <c r="B312" i="5"/>
  <c r="A312" i="5" a="1"/>
  <c r="A312" i="5" s="1"/>
  <c r="B311" i="5"/>
  <c r="A311" i="5" a="1"/>
  <c r="A311" i="5" s="1"/>
  <c r="B310" i="5"/>
  <c r="A310" i="5" a="1"/>
  <c r="A310" i="5" s="1"/>
  <c r="B309" i="5"/>
  <c r="A309" i="5" a="1"/>
  <c r="A309" i="5" s="1"/>
  <c r="B308" i="5"/>
  <c r="A308" i="5" a="1"/>
  <c r="A308" i="5" s="1"/>
  <c r="B307" i="5"/>
  <c r="A307" i="5" a="1"/>
  <c r="A307" i="5" s="1"/>
  <c r="B306" i="5"/>
  <c r="A306" i="5" a="1"/>
  <c r="A306" i="5" s="1"/>
  <c r="B305" i="5"/>
  <c r="A305" i="5" a="1"/>
  <c r="A305" i="5" s="1"/>
  <c r="B304" i="5"/>
  <c r="A304" i="5" a="1"/>
  <c r="A304" i="5" s="1"/>
  <c r="B303" i="5"/>
  <c r="A303" i="5" a="1"/>
  <c r="A303" i="5" s="1"/>
  <c r="B302" i="5"/>
  <c r="A302" i="5" a="1"/>
  <c r="A302" i="5" s="1"/>
  <c r="B301" i="5"/>
  <c r="A301" i="5" a="1"/>
  <c r="A301" i="5" s="1"/>
  <c r="B300" i="5"/>
  <c r="A300" i="5" a="1"/>
  <c r="A300" i="5" s="1"/>
  <c r="B299" i="5"/>
  <c r="A299" i="5" a="1"/>
  <c r="A299" i="5" s="1"/>
  <c r="B298" i="5"/>
  <c r="A298" i="5" a="1"/>
  <c r="A298" i="5" s="1"/>
  <c r="B297" i="5"/>
  <c r="A297" i="5" a="1"/>
  <c r="A297" i="5" s="1"/>
  <c r="B296" i="5"/>
  <c r="A296" i="5" a="1"/>
  <c r="A296" i="5" s="1"/>
  <c r="B295" i="5"/>
  <c r="A295" i="5" a="1"/>
  <c r="A295" i="5" s="1"/>
  <c r="B294" i="5"/>
  <c r="A294" i="5" a="1"/>
  <c r="A294" i="5" s="1"/>
  <c r="B293" i="5"/>
  <c r="A293" i="5" a="1"/>
  <c r="A293" i="5" s="1"/>
  <c r="B292" i="5"/>
  <c r="A292" i="5" a="1"/>
  <c r="A292" i="5" s="1"/>
  <c r="B291" i="5"/>
  <c r="A291" i="5" a="1"/>
  <c r="A291" i="5" s="1"/>
  <c r="B290" i="5"/>
  <c r="A290" i="5" a="1"/>
  <c r="A290" i="5" s="1"/>
  <c r="B289" i="5"/>
  <c r="A289" i="5" a="1"/>
  <c r="A289" i="5" s="1"/>
  <c r="B288" i="5"/>
  <c r="A288" i="5" a="1"/>
  <c r="A288" i="5" s="1"/>
  <c r="B287" i="5"/>
  <c r="A287" i="5" a="1"/>
  <c r="A287" i="5" s="1"/>
  <c r="B286" i="5"/>
  <c r="A286" i="5" a="1"/>
  <c r="A286" i="5" s="1"/>
  <c r="B285" i="5"/>
  <c r="A285" i="5" a="1"/>
  <c r="A285" i="5" s="1"/>
  <c r="B284" i="5"/>
  <c r="A284" i="5" a="1"/>
  <c r="A284" i="5" s="1"/>
  <c r="B283" i="5"/>
  <c r="A283" i="5" a="1"/>
  <c r="A283" i="5" s="1"/>
  <c r="B282" i="5"/>
  <c r="A282" i="5" a="1"/>
  <c r="A282" i="5" s="1"/>
  <c r="B281" i="5"/>
  <c r="A281" i="5" a="1"/>
  <c r="A281" i="5" s="1"/>
  <c r="B280" i="5"/>
  <c r="A280" i="5" a="1"/>
  <c r="A280" i="5" s="1"/>
  <c r="B279" i="5"/>
  <c r="A279" i="5" a="1"/>
  <c r="A279" i="5" s="1"/>
  <c r="B278" i="5"/>
  <c r="A278" i="5" a="1"/>
  <c r="A278" i="5" s="1"/>
  <c r="B277" i="5"/>
  <c r="A277" i="5" a="1"/>
  <c r="A277" i="5" s="1"/>
  <c r="B276" i="5"/>
  <c r="A276" i="5" a="1"/>
  <c r="A276" i="5" s="1"/>
  <c r="B275" i="5"/>
  <c r="A275" i="5" a="1"/>
  <c r="A275" i="5" s="1"/>
  <c r="B274" i="5"/>
  <c r="A274" i="5" a="1"/>
  <c r="A274" i="5" s="1"/>
  <c r="B273" i="5"/>
  <c r="A273" i="5" a="1"/>
  <c r="A273" i="5" s="1"/>
  <c r="B272" i="5"/>
  <c r="A272" i="5" a="1"/>
  <c r="A272" i="5" s="1"/>
  <c r="B271" i="5"/>
  <c r="A271" i="5" a="1"/>
  <c r="A271" i="5" s="1"/>
  <c r="B270" i="5"/>
  <c r="A270" i="5" a="1"/>
  <c r="A270" i="5" s="1"/>
  <c r="B269" i="5"/>
  <c r="A269" i="5" a="1"/>
  <c r="A269" i="5" s="1"/>
  <c r="B268" i="5"/>
  <c r="A268" i="5" a="1"/>
  <c r="A268" i="5" s="1"/>
  <c r="B267" i="5"/>
  <c r="A267" i="5" a="1"/>
  <c r="A267" i="5" s="1"/>
  <c r="B266" i="5"/>
  <c r="A266" i="5" a="1"/>
  <c r="A266" i="5" s="1"/>
  <c r="B265" i="5"/>
  <c r="A265" i="5" a="1"/>
  <c r="A265" i="5" s="1"/>
  <c r="B264" i="5"/>
  <c r="A264" i="5" a="1"/>
  <c r="A264" i="5" s="1"/>
  <c r="B263" i="5"/>
  <c r="A263" i="5" a="1"/>
  <c r="A263" i="5" s="1"/>
  <c r="B262" i="5"/>
  <c r="A262" i="5" a="1"/>
  <c r="A262" i="5" s="1"/>
  <c r="B261" i="5"/>
  <c r="A261" i="5" a="1"/>
  <c r="A261" i="5" s="1"/>
  <c r="B260" i="5"/>
  <c r="A260" i="5" a="1"/>
  <c r="A260" i="5" s="1"/>
  <c r="B259" i="5"/>
  <c r="A259" i="5" a="1"/>
  <c r="A259" i="5" s="1"/>
  <c r="B258" i="5"/>
  <c r="A258" i="5" a="1"/>
  <c r="A258" i="5" s="1"/>
  <c r="B257" i="5"/>
  <c r="A257" i="5" a="1"/>
  <c r="A257" i="5" s="1"/>
  <c r="B256" i="5"/>
  <c r="A256" i="5" a="1"/>
  <c r="A256" i="5" s="1"/>
  <c r="B255" i="5"/>
  <c r="A255" i="5" a="1"/>
  <c r="A255" i="5" s="1"/>
  <c r="B254" i="5"/>
  <c r="A254" i="5" a="1"/>
  <c r="A254" i="5" s="1"/>
  <c r="B253" i="5"/>
  <c r="A253" i="5" a="1"/>
  <c r="A253" i="5" s="1"/>
  <c r="B252" i="5"/>
  <c r="A252" i="5" a="1"/>
  <c r="A252" i="5" s="1"/>
  <c r="B251" i="5"/>
  <c r="A251" i="5" a="1"/>
  <c r="A251" i="5" s="1"/>
  <c r="B250" i="5"/>
  <c r="A250" i="5" a="1"/>
  <c r="A250" i="5" s="1"/>
  <c r="B249" i="5"/>
  <c r="A249" i="5" a="1"/>
  <c r="A249" i="5" s="1"/>
  <c r="B248" i="5"/>
  <c r="A248" i="5" a="1"/>
  <c r="A248" i="5" s="1"/>
  <c r="B247" i="5"/>
  <c r="A247" i="5" a="1"/>
  <c r="A247" i="5" s="1"/>
  <c r="B246" i="5"/>
  <c r="A246" i="5" a="1"/>
  <c r="A246" i="5" s="1"/>
  <c r="B245" i="5"/>
  <c r="A245" i="5" a="1"/>
  <c r="A245" i="5" s="1"/>
  <c r="B244" i="5"/>
  <c r="A244" i="5" a="1"/>
  <c r="A244" i="5" s="1"/>
  <c r="B243" i="5"/>
  <c r="A243" i="5" a="1"/>
  <c r="A243" i="5" s="1"/>
  <c r="B242" i="5"/>
  <c r="A242" i="5" a="1"/>
  <c r="A242" i="5" s="1"/>
  <c r="B241" i="5"/>
  <c r="A241" i="5" a="1"/>
  <c r="A241" i="5" s="1"/>
  <c r="B240" i="5"/>
  <c r="A240" i="5" a="1"/>
  <c r="A240" i="5" s="1"/>
  <c r="B239" i="5"/>
  <c r="A239" i="5" a="1"/>
  <c r="A239" i="5" s="1"/>
  <c r="B238" i="5"/>
  <c r="A238" i="5" a="1"/>
  <c r="A238" i="5" s="1"/>
  <c r="B237" i="5"/>
  <c r="A237" i="5" a="1"/>
  <c r="A237" i="5" s="1"/>
  <c r="B236" i="5"/>
  <c r="A236" i="5" a="1"/>
  <c r="A236" i="5" s="1"/>
  <c r="B235" i="5"/>
  <c r="A235" i="5" a="1"/>
  <c r="A235" i="5" s="1"/>
  <c r="B234" i="5"/>
  <c r="A234" i="5" a="1"/>
  <c r="A234" i="5" s="1"/>
  <c r="B233" i="5"/>
  <c r="A233" i="5" a="1"/>
  <c r="A233" i="5" s="1"/>
  <c r="B232" i="5"/>
  <c r="A232" i="5" a="1"/>
  <c r="A232" i="5" s="1"/>
  <c r="B231" i="5"/>
  <c r="A231" i="5" a="1"/>
  <c r="A231" i="5" s="1"/>
  <c r="B230" i="5"/>
  <c r="A230" i="5" a="1"/>
  <c r="A230" i="5" s="1"/>
  <c r="B229" i="5"/>
  <c r="A229" i="5" a="1"/>
  <c r="A229" i="5" s="1"/>
  <c r="B228" i="5"/>
  <c r="A228" i="5" a="1"/>
  <c r="A228" i="5" s="1"/>
  <c r="B227" i="5"/>
  <c r="A227" i="5" a="1"/>
  <c r="A227" i="5" s="1"/>
  <c r="B226" i="5"/>
  <c r="A226" i="5" a="1"/>
  <c r="A226" i="5" s="1"/>
  <c r="B225" i="5"/>
  <c r="A225" i="5" a="1"/>
  <c r="A225" i="5" s="1"/>
  <c r="B224" i="5"/>
  <c r="A224" i="5" a="1"/>
  <c r="A224" i="5" s="1"/>
  <c r="B223" i="5"/>
  <c r="A223" i="5" a="1"/>
  <c r="A223" i="5" s="1"/>
  <c r="B222" i="5"/>
  <c r="A222" i="5" a="1"/>
  <c r="A222" i="5" s="1"/>
  <c r="B221" i="5"/>
  <c r="A221" i="5" a="1"/>
  <c r="A221" i="5" s="1"/>
  <c r="B220" i="5"/>
  <c r="A220" i="5" a="1"/>
  <c r="A220" i="5" s="1"/>
  <c r="B219" i="5"/>
  <c r="A219" i="5" a="1"/>
  <c r="A219" i="5" s="1"/>
  <c r="B218" i="5"/>
  <c r="A218" i="5" a="1"/>
  <c r="A218" i="5" s="1"/>
  <c r="B217" i="5"/>
  <c r="A217" i="5" a="1"/>
  <c r="A217" i="5" s="1"/>
  <c r="B216" i="5"/>
  <c r="A216" i="5" a="1"/>
  <c r="A216" i="5" s="1"/>
  <c r="B215" i="5"/>
  <c r="A215" i="5" a="1"/>
  <c r="A215" i="5" s="1"/>
  <c r="B214" i="5"/>
  <c r="A214" i="5" a="1"/>
  <c r="A214" i="5" s="1"/>
  <c r="B213" i="5"/>
  <c r="A213" i="5" a="1"/>
  <c r="A213" i="5" s="1"/>
  <c r="B212" i="5"/>
  <c r="A212" i="5" a="1"/>
  <c r="A212" i="5" s="1"/>
  <c r="B211" i="5"/>
  <c r="A211" i="5" a="1"/>
  <c r="A211" i="5" s="1"/>
  <c r="B210" i="5"/>
  <c r="A210" i="5" a="1"/>
  <c r="A210" i="5" s="1"/>
  <c r="B209" i="5"/>
  <c r="A209" i="5" a="1"/>
  <c r="A209" i="5" s="1"/>
  <c r="B208" i="5"/>
  <c r="A208" i="5" a="1"/>
  <c r="A208" i="5" s="1"/>
  <c r="B207" i="5"/>
  <c r="A207" i="5" a="1"/>
  <c r="A207" i="5" s="1"/>
  <c r="B206" i="5"/>
  <c r="A206" i="5" a="1"/>
  <c r="A206" i="5" s="1"/>
  <c r="B205" i="5"/>
  <c r="A205" i="5" a="1"/>
  <c r="A205" i="5" s="1"/>
  <c r="B204" i="5"/>
  <c r="A204" i="5" a="1"/>
  <c r="A204" i="5" s="1"/>
  <c r="B203" i="5"/>
  <c r="A203" i="5" a="1"/>
  <c r="A203" i="5" s="1"/>
  <c r="B202" i="5"/>
  <c r="A202" i="5" a="1"/>
  <c r="A202" i="5" s="1"/>
  <c r="B201" i="5"/>
  <c r="A201" i="5" a="1"/>
  <c r="A201" i="5" s="1"/>
  <c r="B200" i="5"/>
  <c r="A200" i="5" a="1"/>
  <c r="A200" i="5" s="1"/>
  <c r="B199" i="5"/>
  <c r="A199" i="5" a="1"/>
  <c r="A199" i="5" s="1"/>
  <c r="B198" i="5"/>
  <c r="A198" i="5" a="1"/>
  <c r="A198" i="5" s="1"/>
  <c r="B197" i="5"/>
  <c r="A197" i="5" a="1"/>
  <c r="A197" i="5" s="1"/>
  <c r="B196" i="5"/>
  <c r="A196" i="5" a="1"/>
  <c r="A196" i="5" s="1"/>
  <c r="B195" i="5"/>
  <c r="A195" i="5" a="1"/>
  <c r="A195" i="5" s="1"/>
  <c r="B194" i="5"/>
  <c r="A194" i="5" a="1"/>
  <c r="A194" i="5" s="1"/>
  <c r="B193" i="5"/>
  <c r="A193" i="5" a="1"/>
  <c r="A193" i="5" s="1"/>
  <c r="B192" i="5"/>
  <c r="A192" i="5" a="1"/>
  <c r="A192" i="5" s="1"/>
  <c r="B191" i="5"/>
  <c r="A191" i="5" a="1"/>
  <c r="A191" i="5" s="1"/>
  <c r="B190" i="5"/>
  <c r="A190" i="5" a="1"/>
  <c r="A190" i="5" s="1"/>
  <c r="B189" i="5"/>
  <c r="A189" i="5" a="1"/>
  <c r="A189" i="5" s="1"/>
  <c r="B188" i="5"/>
  <c r="A188" i="5" a="1"/>
  <c r="A188" i="5" s="1"/>
  <c r="B187" i="5"/>
  <c r="A187" i="5" a="1"/>
  <c r="A187" i="5" s="1"/>
  <c r="B186" i="5"/>
  <c r="A186" i="5" a="1"/>
  <c r="A186" i="5" s="1"/>
  <c r="B185" i="5"/>
  <c r="A185" i="5" a="1"/>
  <c r="A185" i="5" s="1"/>
  <c r="B184" i="5"/>
  <c r="A184" i="5" a="1"/>
  <c r="A184" i="5" s="1"/>
  <c r="B183" i="5"/>
  <c r="A183" i="5" a="1"/>
  <c r="A183" i="5" s="1"/>
  <c r="B182" i="5"/>
  <c r="A182" i="5" a="1"/>
  <c r="A182" i="5" s="1"/>
  <c r="B181" i="5"/>
  <c r="A181" i="5" a="1"/>
  <c r="A181" i="5" s="1"/>
  <c r="B180" i="5"/>
  <c r="A180" i="5" a="1"/>
  <c r="A180" i="5" s="1"/>
  <c r="B179" i="5"/>
  <c r="A179" i="5" a="1"/>
  <c r="A179" i="5" s="1"/>
  <c r="B178" i="5"/>
  <c r="A178" i="5" a="1"/>
  <c r="A178" i="5" s="1"/>
  <c r="B177" i="5"/>
  <c r="A177" i="5" a="1"/>
  <c r="A177" i="5" s="1"/>
  <c r="B176" i="5"/>
  <c r="A176" i="5" a="1"/>
  <c r="A176" i="5" s="1"/>
  <c r="B175" i="5"/>
  <c r="A175" i="5" a="1"/>
  <c r="A175" i="5" s="1"/>
  <c r="B174" i="5"/>
  <c r="A174" i="5" a="1"/>
  <c r="A174" i="5" s="1"/>
  <c r="B173" i="5"/>
  <c r="A173" i="5" a="1"/>
  <c r="A173" i="5" s="1"/>
  <c r="B172" i="5"/>
  <c r="A172" i="5" a="1"/>
  <c r="A172" i="5" s="1"/>
  <c r="B171" i="5"/>
  <c r="A171" i="5" a="1"/>
  <c r="A171" i="5" s="1"/>
  <c r="B170" i="5"/>
  <c r="A170" i="5" a="1"/>
  <c r="A170" i="5" s="1"/>
  <c r="B169" i="5"/>
  <c r="A169" i="5" a="1"/>
  <c r="A169" i="5" s="1"/>
  <c r="B168" i="5"/>
  <c r="A168" i="5" a="1"/>
  <c r="A168" i="5" s="1"/>
  <c r="B167" i="5"/>
  <c r="A167" i="5" a="1"/>
  <c r="A167" i="5" s="1"/>
  <c r="B166" i="5"/>
  <c r="A166" i="5" a="1"/>
  <c r="A166" i="5" s="1"/>
  <c r="B165" i="5"/>
  <c r="A165" i="5" a="1"/>
  <c r="A165" i="5" s="1"/>
  <c r="B164" i="5"/>
  <c r="A164" i="5" a="1"/>
  <c r="A164" i="5" s="1"/>
  <c r="B163" i="5"/>
  <c r="A163" i="5" a="1"/>
  <c r="A163" i="5" s="1"/>
  <c r="B162" i="5"/>
  <c r="A162" i="5" a="1"/>
  <c r="A162" i="5" s="1"/>
  <c r="B161" i="5"/>
  <c r="A161" i="5" a="1"/>
  <c r="A161" i="5" s="1"/>
  <c r="B160" i="5"/>
  <c r="A160" i="5" a="1"/>
  <c r="A160" i="5" s="1"/>
  <c r="B159" i="5"/>
  <c r="A159" i="5" a="1"/>
  <c r="A159" i="5" s="1"/>
  <c r="B158" i="5"/>
  <c r="A158" i="5" a="1"/>
  <c r="A158" i="5" s="1"/>
  <c r="B157" i="5"/>
  <c r="A157" i="5" a="1"/>
  <c r="A157" i="5" s="1"/>
  <c r="B156" i="5"/>
  <c r="A156" i="5" a="1"/>
  <c r="A156" i="5" s="1"/>
  <c r="B155" i="5"/>
  <c r="A155" i="5" a="1"/>
  <c r="A155" i="5" s="1"/>
  <c r="B154" i="5"/>
  <c r="A154" i="5" a="1"/>
  <c r="A154" i="5" s="1"/>
  <c r="B153" i="5"/>
  <c r="A153" i="5" a="1"/>
  <c r="A153" i="5" s="1"/>
  <c r="B152" i="5"/>
  <c r="A152" i="5" a="1"/>
  <c r="A152" i="5" s="1"/>
  <c r="B151" i="5"/>
  <c r="A151" i="5" a="1"/>
  <c r="A151" i="5" s="1"/>
  <c r="B150" i="5"/>
  <c r="A150" i="5" a="1"/>
  <c r="A150" i="5" s="1"/>
  <c r="B149" i="5"/>
  <c r="A149" i="5" a="1"/>
  <c r="A149" i="5" s="1"/>
  <c r="B148" i="5"/>
  <c r="A148" i="5" a="1"/>
  <c r="A148" i="5" s="1"/>
  <c r="B147" i="5"/>
  <c r="A147" i="5" a="1"/>
  <c r="A147" i="5" s="1"/>
  <c r="B146" i="5"/>
  <c r="A146" i="5" a="1"/>
  <c r="A146" i="5" s="1"/>
  <c r="B145" i="5"/>
  <c r="A145" i="5" a="1"/>
  <c r="A145" i="5" s="1"/>
  <c r="B144" i="5"/>
  <c r="A144" i="5" a="1"/>
  <c r="A144" i="5" s="1"/>
  <c r="B143" i="5"/>
  <c r="A143" i="5" a="1"/>
  <c r="A143" i="5" s="1"/>
  <c r="B142" i="5"/>
  <c r="A142" i="5" a="1"/>
  <c r="A142" i="5" s="1"/>
  <c r="B141" i="5"/>
  <c r="A141" i="5" a="1"/>
  <c r="A141" i="5" s="1"/>
  <c r="B140" i="5"/>
  <c r="A140" i="5" a="1"/>
  <c r="A140" i="5" s="1"/>
  <c r="B139" i="5"/>
  <c r="A139" i="5" a="1"/>
  <c r="A139" i="5" s="1"/>
  <c r="B138" i="5"/>
  <c r="A138" i="5" a="1"/>
  <c r="A138" i="5" s="1"/>
  <c r="B137" i="5"/>
  <c r="A137" i="5" a="1"/>
  <c r="A137" i="5" s="1"/>
  <c r="B136" i="5"/>
  <c r="A136" i="5" a="1"/>
  <c r="A136" i="5" s="1"/>
  <c r="B135" i="5"/>
  <c r="A135" i="5" a="1"/>
  <c r="A135" i="5" s="1"/>
  <c r="B134" i="5"/>
  <c r="A134" i="5" a="1"/>
  <c r="A134" i="5" s="1"/>
  <c r="B133" i="5"/>
  <c r="A133" i="5" a="1"/>
  <c r="A133" i="5" s="1"/>
  <c r="B132" i="5"/>
  <c r="A132" i="5" a="1"/>
  <c r="A132" i="5" s="1"/>
  <c r="B131" i="5"/>
  <c r="A131" i="5" a="1"/>
  <c r="A131" i="5" s="1"/>
  <c r="B130" i="5"/>
  <c r="A130" i="5" a="1"/>
  <c r="A130" i="5" s="1"/>
  <c r="B129" i="5"/>
  <c r="A129" i="5" a="1"/>
  <c r="A129" i="5" s="1"/>
  <c r="B128" i="5"/>
  <c r="A128" i="5" a="1"/>
  <c r="A128" i="5" s="1"/>
  <c r="B127" i="5"/>
  <c r="A127" i="5" a="1"/>
  <c r="A127" i="5" s="1"/>
  <c r="B126" i="5"/>
  <c r="A126" i="5" a="1"/>
  <c r="A126" i="5" s="1"/>
  <c r="B125" i="5"/>
  <c r="A125" i="5" a="1"/>
  <c r="A125" i="5" s="1"/>
  <c r="B124" i="5"/>
  <c r="A124" i="5" a="1"/>
  <c r="A124" i="5" s="1"/>
  <c r="B123" i="5"/>
  <c r="A123" i="5" a="1"/>
  <c r="A123" i="5" s="1"/>
  <c r="B122" i="5"/>
  <c r="A122" i="5" a="1"/>
  <c r="A122" i="5" s="1"/>
  <c r="B121" i="5"/>
  <c r="A121" i="5" a="1"/>
  <c r="A121" i="5" s="1"/>
  <c r="B120" i="5"/>
  <c r="A120" i="5" a="1"/>
  <c r="A120" i="5" s="1"/>
  <c r="B119" i="5"/>
  <c r="A119" i="5" a="1"/>
  <c r="A119" i="5" s="1"/>
  <c r="B118" i="5"/>
  <c r="A118" i="5" a="1"/>
  <c r="A118" i="5" s="1"/>
  <c r="B117" i="5"/>
  <c r="A117" i="5" a="1"/>
  <c r="A117" i="5" s="1"/>
  <c r="B116" i="5"/>
  <c r="A116" i="5" a="1"/>
  <c r="A116" i="5" s="1"/>
  <c r="B115" i="5"/>
  <c r="A115" i="5" a="1"/>
  <c r="A115" i="5" s="1"/>
  <c r="B114" i="5"/>
  <c r="A114" i="5" a="1"/>
  <c r="A114" i="5" s="1"/>
  <c r="B113" i="5"/>
  <c r="A113" i="5" a="1"/>
  <c r="A113" i="5" s="1"/>
  <c r="B112" i="5"/>
  <c r="A112" i="5" a="1"/>
  <c r="A112" i="5" s="1"/>
  <c r="B111" i="5"/>
  <c r="A111" i="5" a="1"/>
  <c r="A111" i="5" s="1"/>
  <c r="B110" i="5"/>
  <c r="A110" i="5" a="1"/>
  <c r="A110" i="5" s="1"/>
  <c r="B109" i="5"/>
  <c r="A109" i="5" a="1"/>
  <c r="A109" i="5" s="1"/>
  <c r="B108" i="5"/>
  <c r="A108" i="5" a="1"/>
  <c r="A108" i="5" s="1"/>
  <c r="B107" i="5"/>
  <c r="A107" i="5" a="1"/>
  <c r="A107" i="5" s="1"/>
  <c r="B106" i="5"/>
  <c r="A106" i="5" a="1"/>
  <c r="A106" i="5" s="1"/>
  <c r="B105" i="5"/>
  <c r="A105" i="5" a="1"/>
  <c r="A105" i="5" s="1"/>
  <c r="B104" i="5"/>
  <c r="A104" i="5" a="1"/>
  <c r="A104" i="5" s="1"/>
  <c r="B103" i="5"/>
  <c r="A103" i="5" a="1"/>
  <c r="A103" i="5" s="1"/>
  <c r="B102" i="5"/>
  <c r="A102" i="5" a="1"/>
  <c r="A102" i="5" s="1"/>
  <c r="B101" i="5"/>
  <c r="A101" i="5" a="1"/>
  <c r="A101" i="5" s="1"/>
  <c r="B100" i="5"/>
  <c r="A100" i="5" a="1"/>
  <c r="A100" i="5" s="1"/>
  <c r="B99" i="5"/>
  <c r="A99" i="5" a="1"/>
  <c r="A99" i="5" s="1"/>
  <c r="B98" i="5"/>
  <c r="A98" i="5" a="1"/>
  <c r="A98" i="5" s="1"/>
  <c r="B97" i="5"/>
  <c r="A97" i="5" a="1"/>
  <c r="A97" i="5" s="1"/>
  <c r="B96" i="5"/>
  <c r="A96" i="5" a="1"/>
  <c r="A96" i="5" s="1"/>
  <c r="B95" i="5"/>
  <c r="A95" i="5" a="1"/>
  <c r="A95" i="5" s="1"/>
  <c r="B94" i="5"/>
  <c r="A94" i="5" a="1"/>
  <c r="A94" i="5" s="1"/>
  <c r="B93" i="5"/>
  <c r="A93" i="5" a="1"/>
  <c r="A93" i="5" s="1"/>
  <c r="B92" i="5"/>
  <c r="A92" i="5" a="1"/>
  <c r="A92" i="5" s="1"/>
  <c r="B91" i="5"/>
  <c r="A91" i="5" a="1"/>
  <c r="A91" i="5" s="1"/>
  <c r="B90" i="5"/>
  <c r="A90" i="5" a="1"/>
  <c r="A90" i="5" s="1"/>
  <c r="B89" i="5"/>
  <c r="A89" i="5" a="1"/>
  <c r="A89" i="5" s="1"/>
  <c r="B88" i="5"/>
  <c r="A88" i="5" a="1"/>
  <c r="A88" i="5" s="1"/>
  <c r="B87" i="5"/>
  <c r="A87" i="5" a="1"/>
  <c r="A87" i="5" s="1"/>
  <c r="B86" i="5"/>
  <c r="A86" i="5" a="1"/>
  <c r="A86" i="5" s="1"/>
  <c r="B85" i="5"/>
  <c r="A85" i="5" a="1"/>
  <c r="A85" i="5" s="1"/>
  <c r="B84" i="5"/>
  <c r="A84" i="5" a="1"/>
  <c r="A84" i="5" s="1"/>
  <c r="B83" i="5"/>
  <c r="A83" i="5" a="1"/>
  <c r="A83" i="5" s="1"/>
  <c r="B82" i="5"/>
  <c r="A82" i="5" a="1"/>
  <c r="A82" i="5" s="1"/>
  <c r="B81" i="5"/>
  <c r="A81" i="5" a="1"/>
  <c r="A81" i="5" s="1"/>
  <c r="B80" i="5"/>
  <c r="A80" i="5" a="1"/>
  <c r="A80" i="5" s="1"/>
  <c r="B79" i="5"/>
  <c r="A79" i="5" a="1"/>
  <c r="A79" i="5" s="1"/>
  <c r="B78" i="5"/>
  <c r="A78" i="5" a="1"/>
  <c r="A78" i="5" s="1"/>
  <c r="B77" i="5"/>
  <c r="A77" i="5" a="1"/>
  <c r="A77" i="5" s="1"/>
  <c r="B76" i="5"/>
  <c r="A76" i="5" a="1"/>
  <c r="A76" i="5" s="1"/>
  <c r="B75" i="5"/>
  <c r="A75" i="5" a="1"/>
  <c r="A75" i="5" s="1"/>
  <c r="B74" i="5"/>
  <c r="A74" i="5" a="1"/>
  <c r="A74" i="5" s="1"/>
  <c r="B73" i="5"/>
  <c r="A73" i="5" a="1"/>
  <c r="A73" i="5" s="1"/>
  <c r="B72" i="5"/>
  <c r="A72" i="5" a="1"/>
  <c r="A72" i="5" s="1"/>
  <c r="B71" i="5"/>
  <c r="A71" i="5" a="1"/>
  <c r="A71" i="5" s="1"/>
  <c r="B70" i="5"/>
  <c r="A70" i="5" a="1"/>
  <c r="A70" i="5" s="1"/>
  <c r="B69" i="5"/>
  <c r="A69" i="5" a="1"/>
  <c r="A69" i="5" s="1"/>
  <c r="B68" i="5"/>
  <c r="A68" i="5" a="1"/>
  <c r="A68" i="5" s="1"/>
  <c r="B67" i="5"/>
  <c r="A67" i="5" a="1"/>
  <c r="A67" i="5" s="1"/>
  <c r="B66" i="5"/>
  <c r="A66" i="5" a="1"/>
  <c r="A66" i="5" s="1"/>
  <c r="B65" i="5"/>
  <c r="A65" i="5" a="1"/>
  <c r="A65" i="5" s="1"/>
  <c r="B64" i="5"/>
  <c r="A64" i="5" a="1"/>
  <c r="A64" i="5" s="1"/>
  <c r="B63" i="5"/>
  <c r="A63" i="5" a="1"/>
  <c r="A63" i="5" s="1"/>
  <c r="B62" i="5"/>
  <c r="A62" i="5" a="1"/>
  <c r="A62" i="5" s="1"/>
  <c r="B61" i="5"/>
  <c r="A61" i="5" a="1"/>
  <c r="A61" i="5" s="1"/>
  <c r="B60" i="5"/>
  <c r="A60" i="5" a="1"/>
  <c r="A60" i="5" s="1"/>
  <c r="B59" i="5"/>
  <c r="A59" i="5" a="1"/>
  <c r="A59" i="5" s="1"/>
  <c r="B58" i="5"/>
  <c r="A58" i="5" a="1"/>
  <c r="A58" i="5" s="1"/>
  <c r="B57" i="5"/>
  <c r="A57" i="5" a="1"/>
  <c r="A57" i="5" s="1"/>
  <c r="B56" i="5"/>
  <c r="A56" i="5" a="1"/>
  <c r="A56" i="5" s="1"/>
  <c r="B55" i="5"/>
  <c r="A55" i="5" a="1"/>
  <c r="A55" i="5" s="1"/>
  <c r="B54" i="5"/>
  <c r="A54" i="5" a="1"/>
  <c r="A54" i="5" s="1"/>
  <c r="B53" i="5"/>
  <c r="A53" i="5" a="1"/>
  <c r="A53" i="5" s="1"/>
  <c r="B52" i="5"/>
  <c r="A52" i="5" a="1"/>
  <c r="A52" i="5" s="1"/>
  <c r="B51" i="5"/>
  <c r="A51" i="5" a="1"/>
  <c r="A51" i="5" s="1"/>
  <c r="B50" i="5"/>
  <c r="A50" i="5" a="1"/>
  <c r="A50" i="5" s="1"/>
  <c r="B49" i="5"/>
  <c r="A49" i="5" a="1"/>
  <c r="A49" i="5" s="1"/>
  <c r="B48" i="5"/>
  <c r="A48" i="5" a="1"/>
  <c r="A48" i="5" s="1"/>
  <c r="B47" i="5"/>
  <c r="A47" i="5" a="1"/>
  <c r="A47" i="5" s="1"/>
  <c r="B46" i="5"/>
  <c r="A46" i="5" a="1"/>
  <c r="A46" i="5" s="1"/>
  <c r="B45" i="5"/>
  <c r="A45" i="5" a="1"/>
  <c r="A45" i="5" s="1"/>
  <c r="B44" i="5"/>
  <c r="A44" i="5" a="1"/>
  <c r="A44" i="5" s="1"/>
  <c r="B43" i="5"/>
  <c r="A43" i="5" a="1"/>
  <c r="A43" i="5" s="1"/>
  <c r="B42" i="5"/>
  <c r="A42" i="5" a="1"/>
  <c r="A42" i="5" s="1"/>
  <c r="B41" i="5"/>
  <c r="A41" i="5" a="1"/>
  <c r="A41" i="5" s="1"/>
  <c r="B40" i="5"/>
  <c r="A40" i="5" a="1"/>
  <c r="A40" i="5" s="1"/>
  <c r="B39" i="5"/>
  <c r="A39" i="5" a="1"/>
  <c r="A39" i="5" s="1"/>
  <c r="B38" i="5"/>
  <c r="A38" i="5" a="1"/>
  <c r="A38" i="5" s="1"/>
  <c r="B37" i="5"/>
  <c r="A37" i="5" a="1"/>
  <c r="A37" i="5" s="1"/>
  <c r="B36" i="5"/>
  <c r="B35" i="5"/>
  <c r="A35" i="5" a="1"/>
  <c r="A35" i="5" s="1"/>
  <c r="B34" i="5"/>
  <c r="A34" i="5" a="1"/>
  <c r="A34" i="5" s="1"/>
  <c r="B33" i="5"/>
  <c r="A33" i="5" a="1"/>
  <c r="A33" i="5" s="1"/>
  <c r="B32" i="5"/>
  <c r="A32" i="5" a="1"/>
  <c r="A32" i="5" s="1"/>
  <c r="B31" i="5"/>
  <c r="A31" i="5" a="1"/>
  <c r="A31" i="5" s="1"/>
  <c r="B30" i="5"/>
  <c r="A30" i="5" a="1"/>
  <c r="A30" i="5" s="1"/>
  <c r="B29" i="5"/>
  <c r="A29" i="5" a="1"/>
  <c r="A29" i="5" s="1"/>
  <c r="B28" i="5"/>
  <c r="A28" i="5" a="1"/>
  <c r="A28" i="5" s="1"/>
  <c r="B27" i="5"/>
  <c r="A27" i="5" a="1"/>
  <c r="A27" i="5" s="1"/>
  <c r="B26" i="5"/>
  <c r="A26" i="5" a="1"/>
  <c r="A26" i="5" s="1"/>
  <c r="B25" i="5"/>
  <c r="A25" i="5" a="1"/>
  <c r="A25" i="5" s="1"/>
  <c r="B24" i="5"/>
  <c r="A24" i="5" a="1"/>
  <c r="A24" i="5" s="1"/>
  <c r="B23" i="5"/>
  <c r="A23" i="5" a="1"/>
  <c r="A23" i="5" s="1"/>
  <c r="B22" i="5"/>
  <c r="A22" i="5" a="1"/>
  <c r="A22" i="5" s="1"/>
  <c r="B21" i="5"/>
  <c r="A21" i="5" a="1"/>
  <c r="A21" i="5" s="1"/>
  <c r="B20" i="5"/>
  <c r="A20" i="5" a="1"/>
  <c r="A20" i="5" s="1"/>
  <c r="B19" i="5"/>
  <c r="A19" i="5" a="1"/>
  <c r="A19" i="5" s="1"/>
  <c r="B18" i="5"/>
  <c r="A18" i="5" a="1"/>
  <c r="A18" i="5" s="1"/>
  <c r="B17" i="5"/>
  <c r="A17" i="5" a="1"/>
  <c r="A17" i="5" s="1"/>
  <c r="B16" i="5"/>
  <c r="A16" i="5" a="1"/>
  <c r="A16" i="5" s="1"/>
  <c r="B15" i="5"/>
  <c r="B14" i="5"/>
  <c r="A14" i="5" a="1"/>
  <c r="A14" i="5" s="1"/>
  <c r="B13" i="5"/>
  <c r="A13" i="5" a="1"/>
  <c r="A13" i="5" s="1"/>
  <c r="B12" i="5"/>
  <c r="A12" i="5" a="1"/>
  <c r="A12" i="5" s="1"/>
  <c r="B11" i="5"/>
  <c r="A11" i="5" a="1"/>
  <c r="A11" i="5" s="1"/>
  <c r="B10" i="5"/>
  <c r="A10" i="5" a="1"/>
  <c r="A10" i="5" s="1"/>
  <c r="B9" i="5"/>
  <c r="A9" i="5" a="1"/>
  <c r="A9" i="5" s="1"/>
  <c r="B8" i="5"/>
  <c r="A8" i="5" a="1"/>
  <c r="A8" i="5" s="1"/>
  <c r="B7" i="5"/>
  <c r="A7" i="5" a="1"/>
  <c r="A7" i="5" s="1"/>
  <c r="B6" i="5"/>
  <c r="A6" i="5" a="1"/>
  <c r="A6" i="5" s="1"/>
  <c r="B5" i="5"/>
  <c r="A5" i="5" a="1"/>
  <c r="A5" i="5" s="1"/>
  <c r="B4" i="5"/>
  <c r="A4" i="5" a="1"/>
  <c r="A4" i="5" s="1"/>
  <c r="B3" i="5"/>
  <c r="A3" i="5" a="1"/>
  <c r="A3" i="5" s="1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</calcChain>
</file>

<file path=xl/sharedStrings.xml><?xml version="1.0" encoding="utf-8"?>
<sst xmlns="http://schemas.openxmlformats.org/spreadsheetml/2006/main" count="4745" uniqueCount="802">
  <si>
    <t>日期</t>
  </si>
  <si>
    <t>主要更新項目</t>
  </si>
  <si>
    <t>建立各項資料表/欄位規格</t>
  </si>
  <si>
    <t>新增資料表（5個資料表）及欄位，先記錄欄位，規格後補</t>
  </si>
  <si>
    <t>完成新資料表/欄位的規格說明</t>
  </si>
  <si>
    <t>子系統</t>
  </si>
  <si>
    <t>功能模組</t>
  </si>
  <si>
    <t>公告</t>
  </si>
  <si>
    <t>公告分類管理</t>
  </si>
  <si>
    <t>公告管理</t>
  </si>
  <si>
    <t>公告檢視</t>
  </si>
  <si>
    <t>信眾</t>
  </si>
  <si>
    <t>信眾資料</t>
  </si>
  <si>
    <t>信眾匯入</t>
  </si>
  <si>
    <t>活動</t>
  </si>
  <si>
    <t>活動主類型</t>
  </si>
  <si>
    <t>活動詳細分類</t>
  </si>
  <si>
    <t>活動管理</t>
  </si>
  <si>
    <t>報名</t>
  </si>
  <si>
    <t>報名管理</t>
  </si>
  <si>
    <t>報到名單</t>
  </si>
  <si>
    <t>專案</t>
  </si>
  <si>
    <t>類別管理</t>
  </si>
  <si>
    <t>專案管理</t>
  </si>
  <si>
    <t>贊助報告</t>
  </si>
  <si>
    <t>基本資料</t>
  </si>
  <si>
    <t>品項分類管理</t>
  </si>
  <si>
    <t>品項管理</t>
  </si>
  <si>
    <t>套表列印設定</t>
  </si>
  <si>
    <t>掛單</t>
  </si>
  <si>
    <t>房間管理</t>
  </si>
  <si>
    <t>帳務</t>
  </si>
  <si>
    <t>收支項目維護</t>
  </si>
  <si>
    <t>收支帳戶維護</t>
  </si>
  <si>
    <t>收支管理</t>
  </si>
  <si>
    <t>庫存</t>
  </si>
  <si>
    <t>倉庫資料維護</t>
  </si>
  <si>
    <t>庫存管理</t>
  </si>
  <si>
    <t>人事</t>
  </si>
  <si>
    <t>人員匯入</t>
  </si>
  <si>
    <t>人員組別管理</t>
  </si>
  <si>
    <t>職稱管理</t>
  </si>
  <si>
    <t>人員管理</t>
  </si>
  <si>
    <t>考勤</t>
  </si>
  <si>
    <t>權限</t>
  </si>
  <si>
    <t>使用者登錄</t>
  </si>
  <si>
    <t>使用者管理</t>
  </si>
  <si>
    <t>群組資料</t>
  </si>
  <si>
    <t>群組登錄</t>
  </si>
  <si>
    <t>變更管理密碼</t>
  </si>
  <si>
    <t>登入記錄查詢</t>
  </si>
  <si>
    <t>選項</t>
  </si>
  <si>
    <t>選項排序</t>
  </si>
  <si>
    <t>後台設定</t>
  </si>
  <si>
    <t>所屬系統</t>
  </si>
  <si>
    <t>資料表中文名</t>
  </si>
  <si>
    <t>資料表名稱</t>
  </si>
  <si>
    <t>主索引欄位</t>
  </si>
  <si>
    <t>資料表說明</t>
  </si>
  <si>
    <t>待辦工作</t>
  </si>
  <si>
    <t>公告分類</t>
  </si>
  <si>
    <t>news_kind</t>
  </si>
  <si>
    <t>num</t>
  </si>
  <si>
    <t>內部公告分類</t>
  </si>
  <si>
    <t>公告資料主檔</t>
  </si>
  <si>
    <t>news</t>
  </si>
  <si>
    <t>內部公告資料</t>
  </si>
  <si>
    <t>公告資料-附件檔</t>
  </si>
  <si>
    <t>news_files</t>
  </si>
  <si>
    <t>num, news_id</t>
  </si>
  <si>
    <t>內部公告附件</t>
  </si>
  <si>
    <t>followers</t>
  </si>
  <si>
    <t>信眾資料, 主要供報名用</t>
  </si>
  <si>
    <t>activity_category_kind</t>
  </si>
  <si>
    <t>基本的活動大分類, 如: 法會, 慈善</t>
  </si>
  <si>
    <t>activity_kind</t>
  </si>
  <si>
    <t>定義常用的活動類型, 包含: 舉辦日期, 相關品項等資訊</t>
  </si>
  <si>
    <t>活動分類-相關品項</t>
  </si>
  <si>
    <t>activity_kind_detail</t>
  </si>
  <si>
    <t>記錄該活動類型的相關報名項目</t>
  </si>
  <si>
    <t>活動主檔</t>
  </si>
  <si>
    <t>activity</t>
  </si>
  <si>
    <t>單次舉辦的活動, 可依據活動詳細分類定義內容</t>
  </si>
  <si>
    <t>活動主檔-相關品項</t>
  </si>
  <si>
    <t>activity_relating</t>
  </si>
  <si>
    <t>該活動可報名的品項, 如: 牌位, 打齋, 掛單</t>
  </si>
  <si>
    <t>活動主檔-相關備品</t>
  </si>
  <si>
    <t>activity_spares</t>
  </si>
  <si>
    <t>管理該活動需使用的備品品項</t>
  </si>
  <si>
    <t>報名主檔</t>
  </si>
  <si>
    <t>pro_order</t>
  </si>
  <si>
    <t>order_no</t>
  </si>
  <si>
    <t>信眾參加活動的報名資料, 也可用於非活動期間的一般報名、贊助</t>
  </si>
  <si>
    <t>報名明細檔</t>
  </si>
  <si>
    <t>pro_order_detail</t>
  </si>
  <si>
    <t>報名的詳細品項, 如: 牌位, 打齋, 掛單</t>
  </si>
  <si>
    <t>(新1)報名收款記錄</t>
  </si>
  <si>
    <t>pro_order_record</t>
  </si>
  <si>
    <t>(新資料表)</t>
  </si>
  <si>
    <t>活動報到檔</t>
  </si>
  <si>
    <t>activity_check</t>
  </si>
  <si>
    <t>活動期間的每日報到記錄</t>
  </si>
  <si>
    <t>專案類別管理</t>
  </si>
  <si>
    <t>project_kind</t>
  </si>
  <si>
    <t>專案分類</t>
  </si>
  <si>
    <t>project</t>
  </si>
  <si>
    <t>對應記錄執行過程的報名項目做專案記錄管理, 用於對贊助者報告</t>
  </si>
  <si>
    <t>專案管理-活動資料</t>
  </si>
  <si>
    <t>project_sub</t>
  </si>
  <si>
    <t>記錄應向贊助者報告的執行記錄, 也可定義專案SOP</t>
  </si>
  <si>
    <t>品項管理主檔</t>
  </si>
  <si>
    <t>actItem</t>
  </si>
  <si>
    <t>定義所有類型的品項基本資料: 報名, 掛單, 備品, 庫存品</t>
  </si>
  <si>
    <t>品項相關文件檔</t>
  </si>
  <si>
    <t>actItem_files</t>
  </si>
  <si>
    <t>定義該品項相關的表單套印設計</t>
  </si>
  <si>
    <t>actItem_kind</t>
  </si>
  <si>
    <t>定義品項分類</t>
  </si>
  <si>
    <t>files</t>
  </si>
  <si>
    <t>表單套印設計, 以HTML加上定義的報名相關資訊欄位</t>
  </si>
  <si>
    <t>房間管理主檔</t>
  </si>
  <si>
    <t>bed_kind</t>
  </si>
  <si>
    <t>管理:寮房的樓層/房間</t>
  </si>
  <si>
    <t>房間管理-床位明細</t>
  </si>
  <si>
    <t>bed_kind_detail</t>
  </si>
  <si>
    <t>管理:寮房的床位</t>
  </si>
  <si>
    <t>報名-掛單主檔</t>
  </si>
  <si>
    <t>bed_order</t>
  </si>
  <si>
    <t>bed_order_no</t>
  </si>
  <si>
    <t>附屬於報名系統, 記錄掛單人員, 日期, 狀態</t>
  </si>
  <si>
    <t>報名-掛單明細</t>
  </si>
  <si>
    <t>bed_order_detail</t>
  </si>
  <si>
    <t>記錄掛單每日的:日期, 床位</t>
  </si>
  <si>
    <t>收支管理主檔</t>
  </si>
  <si>
    <t>accounting</t>
  </si>
  <si>
    <t>記錄日常收支作業, 類似存摺記錄</t>
  </si>
  <si>
    <t>收支附件檔</t>
  </si>
  <si>
    <t>accounting_files</t>
  </si>
  <si>
    <t>日常收支憑證圖檔, 如: 發票, 收據..等</t>
  </si>
  <si>
    <t>accounting_kind</t>
  </si>
  <si>
    <t>定義收支項目名稱, 及對應會計科目編號</t>
  </si>
  <si>
    <t>accounting_kind2</t>
  </si>
  <si>
    <t>定義帳戶資料, 及對應會計科目編號</t>
  </si>
  <si>
    <t>倉庫資料主檔</t>
  </si>
  <si>
    <t>stock_kind</t>
  </si>
  <si>
    <t>定義庫存品存放位置</t>
  </si>
  <si>
    <t>庫存管理主檔</t>
  </si>
  <si>
    <t>stock</t>
  </si>
  <si>
    <t>記錄物品進出記錄</t>
  </si>
  <si>
    <t>庫存管理-檔案附件</t>
  </si>
  <si>
    <t>stock_files</t>
  </si>
  <si>
    <t>倉庫憑證圖檔, 如: 簽收單, 借據..等</t>
  </si>
  <si>
    <t>庫存異動原因</t>
  </si>
  <si>
    <t>stock_reason</t>
  </si>
  <si>
    <t>(新3)供應商主檔</t>
  </si>
  <si>
    <t>supplier</t>
  </si>
  <si>
    <t>供應商類型</t>
  </si>
  <si>
    <t>supplier_kind</t>
  </si>
  <si>
    <t>人員主檔</t>
  </si>
  <si>
    <t>member</t>
  </si>
  <si>
    <t>工作人員基本資料建檔</t>
  </si>
  <si>
    <t>member_check</t>
  </si>
  <si>
    <t>工作人員出勤記錄</t>
  </si>
  <si>
    <t>member_group</t>
  </si>
  <si>
    <t>部門組別資料定義</t>
  </si>
  <si>
    <t>member_title</t>
  </si>
  <si>
    <t>人員職稱基本定義</t>
  </si>
  <si>
    <t>admin</t>
  </si>
  <si>
    <t>登入系統的使用者帳號</t>
  </si>
  <si>
    <t>admin_group</t>
  </si>
  <si>
    <t>g_name</t>
  </si>
  <si>
    <t>權限群組資料, 使用權限是基於群組設定的</t>
  </si>
  <si>
    <t>admin_log</t>
  </si>
  <si>
    <t>使用者登入或使用系統的記錄</t>
  </si>
  <si>
    <t>選項設定檔</t>
  </si>
  <si>
    <t>item</t>
  </si>
  <si>
    <t>系統主選單管理</t>
  </si>
  <si>
    <t>後台設定檔</t>
  </si>
  <si>
    <t>company</t>
  </si>
  <si>
    <t>系統基本資料檔</t>
  </si>
  <si>
    <t>縣市資料檔</t>
  </si>
  <si>
    <t>PostCity</t>
  </si>
  <si>
    <t>city</t>
  </si>
  <si>
    <t>縣市資料</t>
  </si>
  <si>
    <t>縣市-郵遞區號檔</t>
  </si>
  <si>
    <t>PostNumber</t>
  </si>
  <si>
    <t>ID</t>
  </si>
  <si>
    <t>行政區及郵遞區號資料</t>
  </si>
  <si>
    <t>品項層級檔</t>
  </si>
  <si>
    <t>act_bom</t>
  </si>
  <si>
    <t>2層式:功德主/牌位結構(BOM)</t>
  </si>
  <si>
    <t>稱謂資料檔</t>
  </si>
  <si>
    <t>appellation</t>
  </si>
  <si>
    <t>國家資料檔</t>
  </si>
  <si>
    <t>country</t>
  </si>
  <si>
    <t>信眾牌位檔</t>
  </si>
  <si>
    <t>followers_tablet</t>
  </si>
  <si>
    <t>信眾預設牌位標題</t>
  </si>
  <si>
    <t>TABLE.COL</t>
  </si>
  <si>
    <t>欄位名稱</t>
  </si>
  <si>
    <t>資料型態</t>
  </si>
  <si>
    <t>最大長度</t>
  </si>
  <si>
    <t>可為空值</t>
  </si>
  <si>
    <t>中文名稱(*必填)</t>
  </si>
  <si>
    <t>值 / 關聯查詢</t>
  </si>
  <si>
    <t>欄位說明</t>
  </si>
  <si>
    <t>否</t>
  </si>
  <si>
    <t>自動編號</t>
  </si>
  <si>
    <t>uptime</t>
  </si>
  <si>
    <t>是</t>
  </si>
  <si>
    <t>單據日期 *</t>
  </si>
  <si>
    <t>reg_time</t>
  </si>
  <si>
    <t>datetime</t>
  </si>
  <si>
    <t>登記時間</t>
  </si>
  <si>
    <t>category</t>
  </si>
  <si>
    <t>收支類別 *</t>
  </si>
  <si>
    <t>收入, 支出</t>
  </si>
  <si>
    <t>kind</t>
  </si>
  <si>
    <t>收支項目 *</t>
  </si>
  <si>
    <t>查詢:收支項目</t>
  </si>
  <si>
    <t>kind2</t>
  </si>
  <si>
    <t>收支帳戶 *</t>
  </si>
  <si>
    <t>查詢:收支帳戶</t>
  </si>
  <si>
    <t>price</t>
  </si>
  <si>
    <t>未稅金額 *</t>
  </si>
  <si>
    <t>tax</t>
  </si>
  <si>
    <t>稅額 *</t>
  </si>
  <si>
    <t>demo</t>
  </si>
  <si>
    <t>MAX</t>
  </si>
  <si>
    <t>備註</t>
  </si>
  <si>
    <t>mem_num</t>
  </si>
  <si>
    <t>內部負責人 *</t>
  </si>
  <si>
    <t>查詢:人員</t>
  </si>
  <si>
    <t>debtor</t>
  </si>
  <si>
    <t>外部負責人</t>
  </si>
  <si>
    <t>activity_num</t>
  </si>
  <si>
    <t>相關活動</t>
  </si>
  <si>
    <t>查詢:活動主檔</t>
  </si>
  <si>
    <t>excerpt</t>
  </si>
  <si>
    <t>(新欄位)</t>
  </si>
  <si>
    <t>subject</t>
  </si>
  <si>
    <t>文件名稱 *</t>
  </si>
  <si>
    <t>word</t>
  </si>
  <si>
    <t>內容 *</t>
  </si>
  <si>
    <t>(HTML編輯器)</t>
  </si>
  <si>
    <t>以HTML編輯, 並定義套用欄位</t>
  </si>
  <si>
    <t>建立日期 *</t>
  </si>
  <si>
    <t>modify_time</t>
  </si>
  <si>
    <t>最後修改日期</t>
  </si>
  <si>
    <t>(自動記錄)</t>
  </si>
  <si>
    <t>customize_data</t>
  </si>
  <si>
    <t>自定義欄位需求</t>
  </si>
  <si>
    <t>報表套印的自訂變數</t>
  </si>
  <si>
    <t>paperset</t>
  </si>
  <si>
    <t>紙張設定</t>
  </si>
  <si>
    <t>紙張設定參數值</t>
  </si>
  <si>
    <t>群組代號 *</t>
  </si>
  <si>
    <t>items</t>
  </si>
  <si>
    <t>群組權限</t>
  </si>
  <si>
    <t>(多項勾選有權限的選項)</t>
  </si>
  <si>
    <t>以逗點分隔多組選項編號</t>
  </si>
  <si>
    <t>群組名稱 *</t>
  </si>
  <si>
    <t>u_id</t>
  </si>
  <si>
    <t>帳號 *</t>
  </si>
  <si>
    <t>u_password</t>
  </si>
  <si>
    <t xml:space="preserve">密碼 * </t>
  </si>
  <si>
    <t>u_name</t>
  </si>
  <si>
    <t>姓名 *</t>
  </si>
  <si>
    <t>sex</t>
  </si>
  <si>
    <t>-</t>
  </si>
  <si>
    <t>phone1</t>
  </si>
  <si>
    <t>phone2</t>
  </si>
  <si>
    <t>birthday</t>
  </si>
  <si>
    <t>email</t>
  </si>
  <si>
    <t>area</t>
  </si>
  <si>
    <t>address</t>
  </si>
  <si>
    <t>uid</t>
  </si>
  <si>
    <t>power</t>
  </si>
  <si>
    <t>所屬群組 *</t>
  </si>
  <si>
    <t>查詢:群組</t>
  </si>
  <si>
    <t>online</t>
  </si>
  <si>
    <t>狀態 *</t>
  </si>
  <si>
    <t>啟用/停權</t>
  </si>
  <si>
    <t>登錄時間</t>
  </si>
  <si>
    <t>login_time</t>
  </si>
  <si>
    <t>最近登入時間</t>
  </si>
  <si>
    <t>login_ip</t>
  </si>
  <si>
    <t>最近登入IP</t>
  </si>
  <si>
    <t>login_code</t>
  </si>
  <si>
    <t>adwidth</t>
  </si>
  <si>
    <t>wrp_news</t>
  </si>
  <si>
    <t>wrp_bar</t>
  </si>
  <si>
    <t>gauth_key</t>
  </si>
  <si>
    <t>nvarchar</t>
  </si>
  <si>
    <t>Google 驗證綁定碼</t>
  </si>
  <si>
    <t>gauth_enabled</t>
  </si>
  <si>
    <t>bit</t>
  </si>
  <si>
    <t>Google 驗證啟用</t>
  </si>
  <si>
    <t>(勾選)</t>
  </si>
  <si>
    <t>縣市名稱</t>
  </si>
  <si>
    <t>int</t>
  </si>
  <si>
    <t>stock_num</t>
  </si>
  <si>
    <t>庫存記錄編號</t>
  </si>
  <si>
    <t>主檔/明細關聯:庫存管理主檔</t>
  </si>
  <si>
    <t>pic1</t>
  </si>
  <si>
    <t>圖檔/檔名</t>
  </si>
  <si>
    <t>pic1_name</t>
  </si>
  <si>
    <t>原始圖檔/檔名</t>
  </si>
  <si>
    <t>樓層/房間名稱 *</t>
  </si>
  <si>
    <t>root</t>
  </si>
  <si>
    <t>上層編號</t>
  </si>
  <si>
    <t>range</t>
  </si>
  <si>
    <t>樓層類型 *</t>
  </si>
  <si>
    <t>男眾/女眾</t>
  </si>
  <si>
    <t>郵遞區號</t>
  </si>
  <si>
    <t>City</t>
  </si>
  <si>
    <t>Area</t>
  </si>
  <si>
    <t>行政區名稱</t>
  </si>
  <si>
    <t>accounting_num</t>
  </si>
  <si>
    <t>收支主檔-關聯</t>
  </si>
  <si>
    <t>上傳時間</t>
  </si>
  <si>
    <t>磁碟檔名</t>
  </si>
  <si>
    <t>上傳檔名</t>
  </si>
  <si>
    <t>帳號</t>
  </si>
  <si>
    <t>登入時間</t>
  </si>
  <si>
    <t>登入IP</t>
  </si>
  <si>
    <t>status</t>
  </si>
  <si>
    <t>狀態</t>
  </si>
  <si>
    <t>agent</t>
  </si>
  <si>
    <t>登入設備型態</t>
  </si>
  <si>
    <t>systems</t>
  </si>
  <si>
    <t>系統代號</t>
  </si>
  <si>
    <t>單號</t>
  </si>
  <si>
    <t>來源單號</t>
  </si>
  <si>
    <t>(由報名作業自動連結帶入)</t>
  </si>
  <si>
    <t>來源的報名單號</t>
  </si>
  <si>
    <t>o_detail_id</t>
  </si>
  <si>
    <t>來源單號-明細編號</t>
  </si>
  <si>
    <t>來源的報名明細項目</t>
  </si>
  <si>
    <t>start_date</t>
  </si>
  <si>
    <t>掛單起始日 *</t>
  </si>
  <si>
    <t>end_date</t>
  </si>
  <si>
    <t>掛單結束日 *</t>
  </si>
  <si>
    <t>phone</t>
  </si>
  <si>
    <t>聯絡電話</t>
  </si>
  <si>
    <t>keyin1</t>
  </si>
  <si>
    <t>單據狀態 *</t>
  </si>
  <si>
    <t>已入住/未入住</t>
  </si>
  <si>
    <t>主檔/明細關聯:活動詳細分類</t>
  </si>
  <si>
    <t>actItem_num</t>
  </si>
  <si>
    <t>相關品項</t>
  </si>
  <si>
    <t>查詢:活動品項</t>
  </si>
  <si>
    <t>real</t>
  </si>
  <si>
    <t>預設金額</t>
  </si>
  <si>
    <t>qty</t>
  </si>
  <si>
    <t>數量</t>
  </si>
  <si>
    <t>建立日期</t>
  </si>
  <si>
    <t>相關掛單單號</t>
  </si>
  <si>
    <t>主檔/明細關聯:報名-掛單主檔</t>
  </si>
  <si>
    <t>checkIn_date</t>
  </si>
  <si>
    <t>掛單日期 *</t>
  </si>
  <si>
    <t>bed_kind1</t>
  </si>
  <si>
    <t>樓層</t>
  </si>
  <si>
    <t>bed_kind2</t>
  </si>
  <si>
    <t>房號/房名</t>
  </si>
  <si>
    <t>bed_kind_detail_id</t>
  </si>
  <si>
    <t>床位編號 *</t>
  </si>
  <si>
    <t>license</t>
  </si>
  <si>
    <t>車牌號碼</t>
  </si>
  <si>
    <t>qty1</t>
  </si>
  <si>
    <t>計劃用量</t>
  </si>
  <si>
    <t>qty2</t>
  </si>
  <si>
    <t>使用數量</t>
  </si>
  <si>
    <t>(自動由庫存管理加總:同活動/同品項使用量)</t>
  </si>
  <si>
    <t>bed_kind_id</t>
  </si>
  <si>
    <t>房間編號</t>
  </si>
  <si>
    <t>主檔/明細關聯: 房間管理</t>
  </si>
  <si>
    <t>bed_name</t>
  </si>
  <si>
    <t>床位編號</t>
  </si>
  <si>
    <t>bed_type</t>
  </si>
  <si>
    <t>床位型態 *</t>
  </si>
  <si>
    <t>單人床/上舖/下舖/通舖</t>
  </si>
  <si>
    <t>相關報名單號</t>
  </si>
  <si>
    <t>主檔/明細關聯:報名主檔</t>
  </si>
  <si>
    <t>項目名稱 *</t>
  </si>
  <si>
    <t>f_num</t>
  </si>
  <si>
    <t>報名者</t>
  </si>
  <si>
    <t>查詢:信眾:姓名/名稱</t>
  </si>
  <si>
    <t>用於印在牌位上的名稱</t>
  </si>
  <si>
    <t>代表地址</t>
  </si>
  <si>
    <t>用於印在牌位上的代表地址</t>
  </si>
  <si>
    <t>from_id</t>
  </si>
  <si>
    <t>陽上/報恩者</t>
  </si>
  <si>
    <t>due_date</t>
  </si>
  <si>
    <t>期滿日期</t>
  </si>
  <si>
    <t>數量 *</t>
  </si>
  <si>
    <t>開始日期</t>
  </si>
  <si>
    <t>extend_date</t>
  </si>
  <si>
    <t>應續約日</t>
  </si>
  <si>
    <t>pay</t>
  </si>
  <si>
    <t>已收金額</t>
  </si>
  <si>
    <t>pay_date</t>
  </si>
  <si>
    <t>付款日</t>
  </si>
  <si>
    <t>報名狀態 *</t>
  </si>
  <si>
    <t>未收款/分期​/已收款/呆帳</t>
  </si>
  <si>
    <t>狀態備註</t>
  </si>
  <si>
    <t>自定義列印欄位</t>
  </si>
  <si>
    <t>printed_files</t>
  </si>
  <si>
    <t>文件列印狀態</t>
  </si>
  <si>
    <t>自動標示相關文件是否已列印</t>
  </si>
  <si>
    <t>pro_order_detail.parent_num</t>
  </si>
  <si>
    <t>parent_num</t>
  </si>
  <si>
    <t>上層項目</t>
  </si>
  <si>
    <t>pro_order_detail.f_num_tablet</t>
  </si>
  <si>
    <t>f_num_tablet</t>
  </si>
  <si>
    <t>牌位標題</t>
  </si>
  <si>
    <t>pro_order_detail.from_id_tablet</t>
  </si>
  <si>
    <t>from_id_tablet</t>
  </si>
  <si>
    <t>陽上標題</t>
  </si>
  <si>
    <t>bank_code</t>
  </si>
  <si>
    <t>detail_num</t>
  </si>
  <si>
    <t>organization</t>
  </si>
  <si>
    <t>payment</t>
  </si>
  <si>
    <t>up_time</t>
  </si>
  <si>
    <t>報名日期 *</t>
  </si>
  <si>
    <t>建檔日期</t>
  </si>
  <si>
    <t>報名中/已報名/取消報名</t>
  </si>
  <si>
    <t>姓名/名稱 *</t>
  </si>
  <si>
    <t>查詢:信眾姓名/名稱</t>
  </si>
  <si>
    <t>聯絡電話 *</t>
  </si>
  <si>
    <t>報名活動</t>
  </si>
  <si>
    <t>查詢:報名活動</t>
  </si>
  <si>
    <t>收件地址</t>
  </si>
  <si>
    <t>自定義欄位預設值</t>
  </si>
  <si>
    <t>introducer</t>
  </si>
  <si>
    <t>介紹人</t>
  </si>
  <si>
    <t>send_receipt</t>
  </si>
  <si>
    <t>是否寄送收據</t>
  </si>
  <si>
    <t>receipt_title</t>
  </si>
  <si>
    <t>收據抬頭</t>
  </si>
  <si>
    <t>職稱 *</t>
  </si>
  <si>
    <t>啟用/停用</t>
  </si>
  <si>
    <t>品項編號</t>
  </si>
  <si>
    <t>主檔/明細關聯:品項主檔</t>
  </si>
  <si>
    <t>files_num</t>
  </si>
  <si>
    <t>文件編號</t>
  </si>
  <si>
    <t>查詢:相關文件</t>
  </si>
  <si>
    <t>actItem.partno</t>
  </si>
  <si>
    <t>partno</t>
  </si>
  <si>
    <t>料號</t>
  </si>
  <si>
    <t>actItem.reg_time</t>
  </si>
  <si>
    <t>人員編號</t>
  </si>
  <si>
    <t>check_date</t>
  </si>
  <si>
    <t>date</t>
  </si>
  <si>
    <t>check_time</t>
  </si>
  <si>
    <t>time</t>
  </si>
  <si>
    <t>時間</t>
  </si>
  <si>
    <t>check_type</t>
  </si>
  <si>
    <t>考勤型態</t>
  </si>
  <si>
    <t>login_type</t>
  </si>
  <si>
    <t>登錄型態</t>
  </si>
  <si>
    <t>上班/下班</t>
  </si>
  <si>
    <t>登錄IP</t>
  </si>
  <si>
    <t>hour</t>
  </si>
  <si>
    <t>請假時數</t>
  </si>
  <si>
    <t>報名列表中, 有:姓名, 活動時顯示</t>
  </si>
  <si>
    <t>報到時間</t>
  </si>
  <si>
    <t>報到/離開</t>
  </si>
  <si>
    <t>報到人數</t>
  </si>
  <si>
    <t>名稱</t>
  </si>
  <si>
    <t>公告標題 *</t>
  </si>
  <si>
    <t>公告分類 *</t>
  </si>
  <si>
    <t>查詢:公告分類</t>
  </si>
  <si>
    <t>顯示, 隱藏</t>
  </si>
  <si>
    <t>selltime1</t>
  </si>
  <si>
    <t>上架期間-起</t>
  </si>
  <si>
    <t>selltime2</t>
  </si>
  <si>
    <t>上架期間-止</t>
  </si>
  <si>
    <t>發佈日 *</t>
  </si>
  <si>
    <t>topping</t>
  </si>
  <si>
    <t>置頂</t>
  </si>
  <si>
    <t>是, 否</t>
  </si>
  <si>
    <t>(多行文字)</t>
  </si>
  <si>
    <t>文章內容的摘要或備註</t>
  </si>
  <si>
    <t>主要內文</t>
  </si>
  <si>
    <t>author</t>
  </si>
  <si>
    <t>作者</t>
  </si>
  <si>
    <t>查詢:相關活動</t>
  </si>
  <si>
    <t>activity_kind_num</t>
  </si>
  <si>
    <t>相關活動分類</t>
  </si>
  <si>
    <t>分類名稱 *</t>
  </si>
  <si>
    <t>順序</t>
  </si>
  <si>
    <t>N</t>
  </si>
  <si>
    <t>title</t>
  </si>
  <si>
    <t>會計科目編號</t>
  </si>
  <si>
    <t>record_payment</t>
  </si>
  <si>
    <t>報名收款帳戶</t>
  </si>
  <si>
    <t>bank_name</t>
  </si>
  <si>
    <t>分行名稱</t>
  </si>
  <si>
    <t>戶名</t>
  </si>
  <si>
    <t>bank_id</t>
  </si>
  <si>
    <t>信眾編號</t>
  </si>
  <si>
    <t>查詢:信眾</t>
  </si>
  <si>
    <t>m_number</t>
  </si>
  <si>
    <t>人員編號 *</t>
  </si>
  <si>
    <t>人員姓名 *</t>
  </si>
  <si>
    <t>性別</t>
  </si>
  <si>
    <t>男/女</t>
  </si>
  <si>
    <t>id_code</t>
  </si>
  <si>
    <t>身分證字號</t>
  </si>
  <si>
    <t>生日</t>
  </si>
  <si>
    <t>blood</t>
  </si>
  <si>
    <t>血型</t>
  </si>
  <si>
    <t>A型/B型/AB型/O型</t>
  </si>
  <si>
    <t>educational</t>
  </si>
  <si>
    <t>最高學歷</t>
  </si>
  <si>
    <t>refugedate</t>
  </si>
  <si>
    <t>皈依日期</t>
  </si>
  <si>
    <t>refuge_name</t>
  </si>
  <si>
    <t>皈依法名</t>
  </si>
  <si>
    <t>refuge_area</t>
  </si>
  <si>
    <t>皈依道場</t>
  </si>
  <si>
    <t>admin_num</t>
  </si>
  <si>
    <t>系統帳號</t>
  </si>
  <si>
    <t>takedate</t>
  </si>
  <si>
    <t>到職日期</t>
  </si>
  <si>
    <t>leavedate</t>
  </si>
  <si>
    <t>離職日期</t>
  </si>
  <si>
    <t>group_kind</t>
  </si>
  <si>
    <t>組別</t>
  </si>
  <si>
    <t>查詢:組別</t>
  </si>
  <si>
    <t>title_kind</t>
  </si>
  <si>
    <t>職稱</t>
  </si>
  <si>
    <t>查詢:職稱</t>
  </si>
  <si>
    <t>salary</t>
  </si>
  <si>
    <t>薪資</t>
  </si>
  <si>
    <t>com_email</t>
  </si>
  <si>
    <t>公司電子信箱</t>
  </si>
  <si>
    <t>個人電子信箱</t>
  </si>
  <si>
    <t>contact</t>
  </si>
  <si>
    <t>其他聯絡方式</t>
  </si>
  <si>
    <t>address1</t>
  </si>
  <si>
    <t>戶籍地址</t>
  </si>
  <si>
    <t>address2</t>
  </si>
  <si>
    <t>居住地址</t>
  </si>
  <si>
    <t>相片圖檔</t>
  </si>
  <si>
    <t>名稱 *</t>
  </si>
  <si>
    <t>類別 *</t>
  </si>
  <si>
    <t>查詢:類別</t>
  </si>
  <si>
    <t>品項 *</t>
  </si>
  <si>
    <t>查詢:品項</t>
  </si>
  <si>
    <t>starttime</t>
  </si>
  <si>
    <t>上班時間 *</t>
  </si>
  <si>
    <t>offtime</t>
  </si>
  <si>
    <t>下班時間 *</t>
  </si>
  <si>
    <t>resttime</t>
  </si>
  <si>
    <t>休息時數</t>
  </si>
  <si>
    <t>(改為分鐘數)</t>
  </si>
  <si>
    <t>標題 *</t>
  </si>
  <si>
    <t>日期 *</t>
  </si>
  <si>
    <t>照片上傳</t>
  </si>
  <si>
    <t>pro_id</t>
  </si>
  <si>
    <t>相關專案</t>
  </si>
  <si>
    <t>主檔/明細關聯: 專案管理</t>
  </si>
  <si>
    <t>news_id</t>
  </si>
  <si>
    <t>相關公告</t>
  </si>
  <si>
    <t>主檔/明細關聯:公告資料主檔</t>
  </si>
  <si>
    <t>pic_name</t>
  </si>
  <si>
    <t>pic_type</t>
  </si>
  <si>
    <t>檔案型態</t>
  </si>
  <si>
    <t>Y, N</t>
  </si>
  <si>
    <t>項目分類 *</t>
  </si>
  <si>
    <t>查詢:項目分類</t>
  </si>
  <si>
    <t>extend</t>
  </si>
  <si>
    <t>應續約</t>
  </si>
  <si>
    <t>cycle</t>
  </si>
  <si>
    <t>收費週期 *</t>
  </si>
  <si>
    <t>應續約時, 記載月數</t>
  </si>
  <si>
    <t>項目類別 *</t>
  </si>
  <si>
    <t>報名項目, 掛單項目, 備品項目, 贊助項目</t>
  </si>
  <si>
    <t>f_number</t>
  </si>
  <si>
    <t>信眾編號 *</t>
  </si>
  <si>
    <t>信眾姓名 *</t>
  </si>
  <si>
    <t>性別 *</t>
  </si>
  <si>
    <t>identity_type</t>
  </si>
  <si>
    <t>身分別 *</t>
  </si>
  <si>
    <t>個人/法人/往生菩薩/出家眾</t>
  </si>
  <si>
    <t>電子信箱</t>
  </si>
  <si>
    <t>leader</t>
  </si>
  <si>
    <t>家長</t>
  </si>
  <si>
    <t>socialid1</t>
  </si>
  <si>
    <t>社群帳號1</t>
  </si>
  <si>
    <t>socialid2</t>
  </si>
  <si>
    <t>社群帳號2</t>
  </si>
  <si>
    <t>tab</t>
  </si>
  <si>
    <t>自訂標籤</t>
  </si>
  <si>
    <t>可自定義多組關鍵字</t>
  </si>
  <si>
    <t>contactor</t>
  </si>
  <si>
    <t>緊急連絡人</t>
  </si>
  <si>
    <t>contactor_phone</t>
  </si>
  <si>
    <t>緊急連絡人電話</t>
  </si>
  <si>
    <t>A/B/AB/O</t>
  </si>
  <si>
    <t>問題: Rh陰性/陽性?</t>
  </si>
  <si>
    <t>套印報表的自訂變數值</t>
  </si>
  <si>
    <t>cellphone</t>
  </si>
  <si>
    <t>passport</t>
  </si>
  <si>
    <t>join_date</t>
  </si>
  <si>
    <t>加入日期</t>
  </si>
  <si>
    <t>國家編號</t>
  </si>
  <si>
    <t>FK_followers_country</t>
  </si>
  <si>
    <t>appellation_id</t>
  </si>
  <si>
    <t>稱謂</t>
  </si>
  <si>
    <t>FK_followers_appellation</t>
  </si>
  <si>
    <t>com_name</t>
  </si>
  <si>
    <t>公司名稱 *</t>
  </si>
  <si>
    <t>com_mail</t>
  </si>
  <si>
    <t>公司信箱</t>
  </si>
  <si>
    <t>bcc_mail</t>
  </si>
  <si>
    <t>公司信箱BCC</t>
  </si>
  <si>
    <t>pic_url</t>
  </si>
  <si>
    <t>目前網址 *</t>
  </si>
  <si>
    <t>menu</t>
  </si>
  <si>
    <t>log_class</t>
  </si>
  <si>
    <t>log_menu</t>
  </si>
  <si>
    <t>last_order_no</t>
  </si>
  <si>
    <t>smtp_url</t>
  </si>
  <si>
    <t>SMTP 主機位址</t>
  </si>
  <si>
    <t>smtp_port</t>
  </si>
  <si>
    <t>SMTP Port</t>
  </si>
  <si>
    <t>smtp_ssl</t>
  </si>
  <si>
    <t>SMTP SSL設定</t>
  </si>
  <si>
    <t>啟用/未啟用</t>
  </si>
  <si>
    <t>smtp_user</t>
  </si>
  <si>
    <t>SMTP 帳號</t>
  </si>
  <si>
    <t>smtp_password</t>
  </si>
  <si>
    <t>SMTP 密碼</t>
  </si>
  <si>
    <t>smtp_def</t>
  </si>
  <si>
    <t>使用預設驗證</t>
  </si>
  <si>
    <t>不設定 / 是 / 否</t>
  </si>
  <si>
    <t>use_sender</t>
  </si>
  <si>
    <t>用此帳號作為寄件者</t>
  </si>
  <si>
    <t>類型名稱</t>
  </si>
  <si>
    <t>calendar</t>
  </si>
  <si>
    <t>預設起始日期-曆</t>
  </si>
  <si>
    <t>國曆/農曆</t>
  </si>
  <si>
    <t>month</t>
  </si>
  <si>
    <t>預設起始日期-月</t>
  </si>
  <si>
    <t>day</t>
  </si>
  <si>
    <t>預設起始日期-日</t>
  </si>
  <si>
    <t>進出類型 *</t>
  </si>
  <si>
    <t>庫存增加(+) / 庫存減少(-) / 租借(-) / 租借歸還(+)</t>
  </si>
  <si>
    <t>進出倉庫 *</t>
  </si>
  <si>
    <t>查詢:倉庫資料主檔</t>
  </si>
  <si>
    <t>進貨單價</t>
  </si>
  <si>
    <t>(限: 庫存增加 狀態)</t>
  </si>
  <si>
    <t>查詢:人事</t>
  </si>
  <si>
    <t>外部借出人</t>
  </si>
  <si>
    <t>外借對像</t>
  </si>
  <si>
    <t>balances</t>
  </si>
  <si>
    <t>final_stock</t>
  </si>
  <si>
    <t>reason</t>
  </si>
  <si>
    <t>rent_stock</t>
  </si>
  <si>
    <t>借出</t>
  </si>
  <si>
    <t>庫存增加(+)/庫存減少(-)/租借(-)/租借歸還(+)</t>
  </si>
  <si>
    <t>異動原因 *</t>
  </si>
  <si>
    <t>地址</t>
  </si>
  <si>
    <t>c_num</t>
  </si>
  <si>
    <t>電子郵件</t>
  </si>
  <si>
    <t>fax</t>
  </si>
  <si>
    <t>傳真</t>
  </si>
  <si>
    <t>電話1</t>
  </si>
  <si>
    <t>電話2</t>
  </si>
  <si>
    <t>s_number</t>
  </si>
  <si>
    <t>url</t>
  </si>
  <si>
    <t>活動類型 *</t>
  </si>
  <si>
    <t>活動名稱 *</t>
  </si>
  <si>
    <t>活動地點</t>
  </si>
  <si>
    <t>startDate_solar</t>
  </si>
  <si>
    <t>開始日期（西元）</t>
  </si>
  <si>
    <t>endDate_solar</t>
  </si>
  <si>
    <t>結束日期（西元）</t>
  </si>
  <si>
    <t>hall</t>
  </si>
  <si>
    <t>大殿</t>
  </si>
  <si>
    <t>start_sexagenary</t>
  </si>
  <si>
    <t xml:space="preserve">開始歲次 </t>
  </si>
  <si>
    <t>end_sexagenary</t>
  </si>
  <si>
    <t xml:space="preserve">結束歲次 </t>
  </si>
  <si>
    <t>monk</t>
  </si>
  <si>
    <t xml:space="preserve">主修沙門 </t>
  </si>
  <si>
    <t>startDate_lunar</t>
  </si>
  <si>
    <t>開始日期（農曆）</t>
  </si>
  <si>
    <t>endDate_lunar</t>
  </si>
  <si>
    <t>結束日期（農曆）</t>
  </si>
  <si>
    <t>dueDate</t>
  </si>
  <si>
    <t>報名截止日 *</t>
  </si>
  <si>
    <t>報表套印自訂變數</t>
  </si>
  <si>
    <t>category_kind</t>
  </si>
  <si>
    <t>查詢:活動類型</t>
  </si>
  <si>
    <t>選項標題</t>
  </si>
  <si>
    <t>選項網址</t>
  </si>
  <si>
    <t>target</t>
  </si>
  <si>
    <t>選項簡單說明</t>
  </si>
  <si>
    <t>other</t>
  </si>
  <si>
    <t>other_url</t>
  </si>
  <si>
    <t>相關網址</t>
  </si>
  <si>
    <t>s_id</t>
  </si>
  <si>
    <t>分類說明</t>
  </si>
  <si>
    <t>package_num</t>
  </si>
  <si>
    <t>組合編號</t>
  </si>
  <si>
    <t>FK_act_bom_act_bom</t>
  </si>
  <si>
    <t>item_num</t>
  </si>
  <si>
    <t>FK_act_bom_actItem1</t>
  </si>
  <si>
    <t>item_type</t>
  </si>
  <si>
    <t>(未用到)</t>
  </si>
  <si>
    <t>group_name</t>
  </si>
  <si>
    <t>optional</t>
  </si>
  <si>
    <t>memo</t>
  </si>
  <si>
    <t>ID2</t>
  </si>
  <si>
    <t>國碼2</t>
  </si>
  <si>
    <t>ID3</t>
  </si>
  <si>
    <t>國碼3</t>
  </si>
  <si>
    <t>排序</t>
  </si>
  <si>
    <t>name_en</t>
  </si>
  <si>
    <t>英文國名</t>
  </si>
  <si>
    <t>name_zh</t>
  </si>
  <si>
    <t>中文國名</t>
  </si>
  <si>
    <t>FK_followers_tablet_followers</t>
  </si>
  <si>
    <t>type</t>
  </si>
  <si>
    <t>標題類型</t>
  </si>
  <si>
    <t>標題</t>
  </si>
  <si>
    <t>CHK</t>
  </si>
  <si>
    <t>Table.Column</t>
  </si>
  <si>
    <t>TableName</t>
  </si>
  <si>
    <t>ColumnName</t>
  </si>
  <si>
    <t>DataType</t>
  </si>
  <si>
    <t>Size</t>
  </si>
  <si>
    <t>IsNullable</t>
  </si>
  <si>
    <t>ForeignKeyName</t>
  </si>
  <si>
    <t>ReferencedTableName</t>
  </si>
  <si>
    <t>FK_accounting_accounting_kind</t>
  </si>
  <si>
    <t>FK_accounting_accounting_kind2</t>
  </si>
  <si>
    <t>FK_accounting_member</t>
  </si>
  <si>
    <t>FK_accounting_activity</t>
  </si>
  <si>
    <t>*</t>
  </si>
  <si>
    <t>FK_accounting_files_accounting</t>
  </si>
  <si>
    <t>FK_actItem_actItem_kind</t>
  </si>
  <si>
    <t>FK_actItem_files_actItem</t>
  </si>
  <si>
    <t>FK_actItem_files_files</t>
  </si>
  <si>
    <t>FK_activity_activity_kind</t>
  </si>
  <si>
    <t>FK_activity_activity_category_kind</t>
  </si>
  <si>
    <t>FK_activity_check_followers</t>
  </si>
  <si>
    <t>FK_activity_check_activity</t>
  </si>
  <si>
    <t>FK_activity_kind_detail_activity_kind</t>
  </si>
  <si>
    <t>FK_activity_kind_detail_actItem</t>
  </si>
  <si>
    <t>FK_activity_relating_activity</t>
  </si>
  <si>
    <t>FK_activity_relating_actItem</t>
  </si>
  <si>
    <t>FK_activity_spares_activity</t>
  </si>
  <si>
    <t>FK_activity_spares_actItem</t>
  </si>
  <si>
    <t>FK_admin_admin_group</t>
  </si>
  <si>
    <t>FK_bed_kind_detail_bed_kind</t>
  </si>
  <si>
    <t>FK_bed_order_pro_order</t>
  </si>
  <si>
    <t>FK_bed_order_pro_order_detail</t>
  </si>
  <si>
    <t>FK_bed_order_detail_bed_order</t>
  </si>
  <si>
    <t>FK_bed_order_detail_bed_kind</t>
  </si>
  <si>
    <t>FK_bed_order_detail_bed_kind1</t>
  </si>
  <si>
    <t>FK_bed_order_detail_bed_kind_detail</t>
  </si>
  <si>
    <t>FK_followers_followers</t>
  </si>
  <si>
    <t>FK_member_followers</t>
  </si>
  <si>
    <t>FK_member_admin</t>
  </si>
  <si>
    <t>FK_member_member_group</t>
  </si>
  <si>
    <t>FK_member_member_title</t>
  </si>
  <si>
    <t>FK_member_check_member</t>
  </si>
  <si>
    <t>FK_news_news_kind</t>
  </si>
  <si>
    <t>FK_news_admin</t>
  </si>
  <si>
    <t>FK_news_activity</t>
  </si>
  <si>
    <t>FK_news_files_news</t>
  </si>
  <si>
    <t>FK_pro_order_followers</t>
  </si>
  <si>
    <t>FK_pro_order_activity</t>
  </si>
  <si>
    <t>FK_pro_order_introducer</t>
  </si>
  <si>
    <t>FK_pro_order_detail_pro_order</t>
  </si>
  <si>
    <t>FK_pro_order_detail_actItem</t>
  </si>
  <si>
    <t>FK_pro_order_detail_followers</t>
  </si>
  <si>
    <t>FK_pro_order_detail_followers1</t>
  </si>
  <si>
    <t>FK_pro_order_record_pro_order_detail</t>
  </si>
  <si>
    <t>FK_pro_order_record_accounting_kind2</t>
  </si>
  <si>
    <t>FK_project_project_kind</t>
  </si>
  <si>
    <t>FK_project_actItem</t>
  </si>
  <si>
    <t>FK_project_sub_project</t>
  </si>
  <si>
    <t>FK_stock_stock_kind</t>
  </si>
  <si>
    <t>FK_stock_activity</t>
  </si>
  <si>
    <t>FK_stock_actItem</t>
  </si>
  <si>
    <t>FK_stock_member</t>
  </si>
  <si>
    <t>FK_stock_stock_reason</t>
  </si>
  <si>
    <t>FK_stock_supplier</t>
  </si>
  <si>
    <t>FK_stock_files_stock</t>
  </si>
  <si>
    <t>FK_supplier_supplier_kind</t>
  </si>
  <si>
    <t>LIST TABLES AND PK</t>
  </si>
  <si>
    <t>SELECT tab.TABLE_NAME, tab.CONSTRAINT_NAME, Col.Column_Name from 
    INFORMATION_SCHEMA.TABLE_CONSTRAINTS Tab, 
    INFORMATION_SCHEMA.CONSTRAINT_COLUMN_USAGE Col 
WHERE 
    Col.Constraint_Name = Tab.Constraint_Name
    AND Col.Table_Name = Tab.Table_Name
    AND Tab.Constraint_Type = 'PRIMARY KEY'
ORDER BY TABLE_NAME</t>
  </si>
  <si>
    <t>SELECT 
    c.name 'Column Name',
    t.Name 'Data type',
    c.max_length 'Max Length',
    c.precision ,
    c.scale ,
    c.is_nullable,
    ISNULL(i.is_primary_key, 0) 'Primary Key'
FROM    
    sys.columns c
INNER JOIN 
    sys.types t ON c.user_type_id = t.user_type_id
LEFT OUTER JOIN 
    sys.index_columns ic ON ic.object_id = c.object_id AND ic.column_id = c.column_id
LEFT OUTER JOIN 
    sys.indexes i ON ic.object_id = i.object_id AND ic.index_id = i.index_id
WHERE
    c.object_id = OBJECT_ID('YourTableName')</t>
  </si>
  <si>
    <t>新增欄位:信眾SHA(電話+身份證號)</t>
    <phoneticPr fontId="12" type="noConversion"/>
  </si>
  <si>
    <t>follower_hash</t>
  </si>
  <si>
    <t>SHA(電話+身份證號)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</si>
</sst>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4">
    <font>
      <sz val="12"/>
      <color theme="1"/>
      <name val="Calibri"/>
      <scheme val="minor"/>
    </font>
    <font>
      <b/>
      <sz val="12"/>
      <color theme="1"/>
      <name val="PMingLiu"/>
      <family val="1"/>
      <charset val="136"/>
    </font>
    <font>
      <sz val="12"/>
      <color theme="1"/>
      <name val="PMingLiu"/>
      <family val="1"/>
      <charset val="136"/>
    </font>
    <font>
      <sz val="12"/>
      <color theme="1"/>
      <name val="Calibri"/>
    </font>
    <font>
      <b/>
      <sz val="10"/>
      <color theme="1"/>
      <name val="PMingLiu"/>
      <family val="1"/>
      <charset val="136"/>
    </font>
    <font>
      <sz val="10"/>
      <color theme="1"/>
      <name val="PMingLiu"/>
      <family val="1"/>
      <charset val="136"/>
    </font>
    <font>
      <sz val="10"/>
      <color theme="1"/>
      <name val="Roboto"/>
    </font>
    <font>
      <u/>
      <sz val="10"/>
      <color theme="1"/>
      <name val="PMingLiu"/>
      <family val="1"/>
      <charset val="136"/>
    </font>
    <font>
      <sz val="10"/>
      <color rgb="FF202124"/>
      <name val="PMingLiu"/>
      <family val="1"/>
      <charset val="136"/>
    </font>
    <font>
      <u/>
      <sz val="10"/>
      <color theme="1"/>
      <name val="PMingLiu"/>
      <family val="1"/>
      <charset val="136"/>
    </font>
    <font>
      <sz val="12"/>
      <color theme="1"/>
      <name val="Calibri"/>
      <scheme val="minor"/>
    </font>
    <font>
      <u/>
      <sz val="12"/>
      <color rgb="FF0000FF"/>
      <name val="Calibri"/>
    </font>
    <font>
      <sz val="9"/>
      <name val="Calibri"/>
      <family val="3"/>
      <charset val="136"/>
      <scheme val="minor"/>
    </font>
    <font>
      <sz val="12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76" fontId="0" fillId="0" borderId="0" xfId="0" applyNumberFormat="1" applyAlignment="1">
      <alignment vertical="center"/>
    </xf>
    <xf numFmtId="0" fontId="13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pane ySplit="1" topLeftCell="A2" activePane="bottomLeft" state="frozen"/>
      <selection pane="bottomLeft" activeCell="B5" sqref="B5"/>
    </sheetView>
  </sheetViews>
  <sheetFormatPr defaultColWidth="11.25" defaultRowHeight="15" customHeight="1"/>
  <cols>
    <col min="1" max="1" width="10" customWidth="1"/>
    <col min="2" max="2" width="27.125" customWidth="1"/>
    <col min="3" max="26" width="5" customWidth="1"/>
  </cols>
  <sheetData>
    <row r="1" spans="1:26" ht="16.5" customHeight="1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>
      <c r="A2" s="2">
        <v>45122</v>
      </c>
      <c r="B2" s="3" t="s">
        <v>2</v>
      </c>
    </row>
    <row r="3" spans="1:26" ht="16.5" customHeight="1">
      <c r="B3" s="3" t="s">
        <v>3</v>
      </c>
    </row>
    <row r="4" spans="1:26" ht="16.5" customHeight="1">
      <c r="A4" s="2">
        <v>45137</v>
      </c>
      <c r="B4" s="3" t="s">
        <v>4</v>
      </c>
    </row>
    <row r="5" spans="1:26" ht="16.5" customHeight="1">
      <c r="A5" s="16">
        <v>45519</v>
      </c>
      <c r="B5" s="17" t="s">
        <v>799</v>
      </c>
    </row>
    <row r="6" spans="1:26" ht="16.5" customHeight="1"/>
    <row r="7" spans="1:26" ht="16.5" customHeight="1"/>
    <row r="8" spans="1:26" ht="16.5" customHeight="1"/>
    <row r="9" spans="1:26" ht="16.5" customHeight="1"/>
    <row r="10" spans="1:26" ht="16.5" customHeight="1"/>
    <row r="11" spans="1:26" ht="16.5" customHeight="1"/>
    <row r="12" spans="1:26" ht="16.5" customHeight="1"/>
    <row r="13" spans="1:26" ht="16.5" customHeight="1"/>
    <row r="14" spans="1:26" ht="16.5" customHeight="1"/>
    <row r="15" spans="1:26" ht="16.5" customHeight="1"/>
    <row r="16" spans="1:2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2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pane ySplit="1" topLeftCell="A2" activePane="bottomLeft" state="frozen"/>
      <selection pane="bottomLeft" activeCell="B3" sqref="B3"/>
    </sheetView>
  </sheetViews>
  <sheetFormatPr defaultColWidth="11.25" defaultRowHeight="15" customHeight="1"/>
  <cols>
    <col min="1" max="1" width="4.25" customWidth="1"/>
    <col min="2" max="2" width="5.75" customWidth="1"/>
    <col min="3" max="26" width="4.25" customWidth="1"/>
  </cols>
  <sheetData>
    <row r="1" spans="1:2" ht="16.5" customHeight="1">
      <c r="A1" s="4" t="s">
        <v>5</v>
      </c>
      <c r="B1" s="4" t="s">
        <v>6</v>
      </c>
    </row>
    <row r="2" spans="1:2" ht="16.5" customHeight="1">
      <c r="A2" s="5" t="s">
        <v>7</v>
      </c>
      <c r="B2" s="5" t="s">
        <v>8</v>
      </c>
    </row>
    <row r="3" spans="1:2" ht="16.5" customHeight="1">
      <c r="A3" s="5"/>
      <c r="B3" s="5" t="s">
        <v>9</v>
      </c>
    </row>
    <row r="4" spans="1:2" ht="16.5" customHeight="1">
      <c r="A4" s="5"/>
      <c r="B4" s="5" t="s">
        <v>10</v>
      </c>
    </row>
    <row r="5" spans="1:2" ht="16.5" customHeight="1">
      <c r="A5" s="5" t="s">
        <v>11</v>
      </c>
      <c r="B5" s="5" t="s">
        <v>12</v>
      </c>
    </row>
    <row r="6" spans="1:2" ht="16.5" customHeight="1">
      <c r="A6" s="5"/>
      <c r="B6" s="5" t="s">
        <v>13</v>
      </c>
    </row>
    <row r="7" spans="1:2" ht="16.5" customHeight="1">
      <c r="A7" s="5" t="s">
        <v>14</v>
      </c>
      <c r="B7" s="5" t="s">
        <v>15</v>
      </c>
    </row>
    <row r="8" spans="1:2" ht="16.5" customHeight="1">
      <c r="A8" s="5"/>
      <c r="B8" s="5" t="s">
        <v>16</v>
      </c>
    </row>
    <row r="9" spans="1:2" ht="16.5" customHeight="1">
      <c r="A9" s="5"/>
      <c r="B9" s="5" t="s">
        <v>17</v>
      </c>
    </row>
    <row r="10" spans="1:2" ht="16.5" customHeight="1">
      <c r="A10" s="5" t="s">
        <v>18</v>
      </c>
      <c r="B10" s="5" t="s">
        <v>19</v>
      </c>
    </row>
    <row r="11" spans="1:2" ht="16.5" customHeight="1">
      <c r="A11" s="5"/>
      <c r="B11" s="5" t="s">
        <v>20</v>
      </c>
    </row>
    <row r="12" spans="1:2" ht="16.5" customHeight="1">
      <c r="A12" s="5" t="s">
        <v>21</v>
      </c>
      <c r="B12" s="5" t="s">
        <v>22</v>
      </c>
    </row>
    <row r="13" spans="1:2" ht="16.5" customHeight="1">
      <c r="A13" s="5"/>
      <c r="B13" s="5" t="s">
        <v>23</v>
      </c>
    </row>
    <row r="14" spans="1:2" ht="16.5" customHeight="1">
      <c r="A14" s="5"/>
      <c r="B14" s="5" t="s">
        <v>24</v>
      </c>
    </row>
    <row r="15" spans="1:2" ht="16.5" customHeight="1">
      <c r="A15" s="5" t="s">
        <v>25</v>
      </c>
      <c r="B15" s="5" t="s">
        <v>26</v>
      </c>
    </row>
    <row r="16" spans="1:2" ht="16.5" customHeight="1">
      <c r="A16" s="5"/>
      <c r="B16" s="5" t="s">
        <v>27</v>
      </c>
    </row>
    <row r="17" spans="1:2" ht="16.5" customHeight="1">
      <c r="A17" s="5"/>
      <c r="B17" s="5" t="s">
        <v>28</v>
      </c>
    </row>
    <row r="18" spans="1:2" ht="16.5" customHeight="1">
      <c r="A18" s="5" t="s">
        <v>29</v>
      </c>
      <c r="B18" s="5" t="s">
        <v>30</v>
      </c>
    </row>
    <row r="19" spans="1:2" ht="16.5" customHeight="1">
      <c r="A19" s="5" t="s">
        <v>31</v>
      </c>
      <c r="B19" s="5" t="s">
        <v>32</v>
      </c>
    </row>
    <row r="20" spans="1:2" ht="16.5" customHeight="1">
      <c r="A20" s="5"/>
      <c r="B20" s="5" t="s">
        <v>33</v>
      </c>
    </row>
    <row r="21" spans="1:2" ht="16.5" customHeight="1">
      <c r="A21" s="5"/>
      <c r="B21" s="5" t="s">
        <v>34</v>
      </c>
    </row>
    <row r="22" spans="1:2" ht="16.5" customHeight="1">
      <c r="A22" s="5" t="s">
        <v>35</v>
      </c>
      <c r="B22" s="5" t="s">
        <v>36</v>
      </c>
    </row>
    <row r="23" spans="1:2" ht="16.5" customHeight="1">
      <c r="A23" s="5"/>
      <c r="B23" s="5" t="s">
        <v>37</v>
      </c>
    </row>
    <row r="24" spans="1:2" ht="16.5" customHeight="1">
      <c r="A24" s="5" t="s">
        <v>38</v>
      </c>
      <c r="B24" s="5" t="s">
        <v>39</v>
      </c>
    </row>
    <row r="25" spans="1:2" ht="16.5" customHeight="1">
      <c r="A25" s="5"/>
      <c r="B25" s="5" t="s">
        <v>40</v>
      </c>
    </row>
    <row r="26" spans="1:2" ht="16.5" customHeight="1">
      <c r="A26" s="5"/>
      <c r="B26" s="5" t="s">
        <v>41</v>
      </c>
    </row>
    <row r="27" spans="1:2" ht="16.5" customHeight="1">
      <c r="A27" s="5"/>
      <c r="B27" s="5" t="s">
        <v>42</v>
      </c>
    </row>
    <row r="28" spans="1:2" ht="16.5" customHeight="1">
      <c r="A28" s="5"/>
      <c r="B28" s="5" t="s">
        <v>43</v>
      </c>
    </row>
    <row r="29" spans="1:2" ht="16.5" customHeight="1">
      <c r="A29" s="5" t="s">
        <v>44</v>
      </c>
      <c r="B29" s="5" t="s">
        <v>45</v>
      </c>
    </row>
    <row r="30" spans="1:2" ht="16.5" customHeight="1">
      <c r="A30" s="5"/>
      <c r="B30" s="5" t="s">
        <v>46</v>
      </c>
    </row>
    <row r="31" spans="1:2" ht="16.5" customHeight="1">
      <c r="A31" s="5"/>
      <c r="B31" s="5" t="s">
        <v>47</v>
      </c>
    </row>
    <row r="32" spans="1:2" ht="16.5" customHeight="1">
      <c r="A32" s="5"/>
      <c r="B32" s="5" t="s">
        <v>48</v>
      </c>
    </row>
    <row r="33" spans="1:2" ht="16.5" customHeight="1">
      <c r="A33" s="5"/>
      <c r="B33" s="5" t="s">
        <v>49</v>
      </c>
    </row>
    <row r="34" spans="1:2" ht="16.5" customHeight="1">
      <c r="A34" s="5"/>
      <c r="B34" s="5" t="s">
        <v>50</v>
      </c>
    </row>
    <row r="35" spans="1:2" ht="16.5" customHeight="1">
      <c r="A35" s="5" t="s">
        <v>51</v>
      </c>
      <c r="B35" s="5" t="s">
        <v>52</v>
      </c>
    </row>
    <row r="36" spans="1:2" ht="16.5" customHeight="1">
      <c r="A36" s="5"/>
      <c r="B36" s="5" t="s">
        <v>53</v>
      </c>
    </row>
    <row r="37" spans="1:2" ht="16.5" customHeight="1"/>
    <row r="38" spans="1:2" ht="16.5" customHeight="1"/>
    <row r="39" spans="1:2" ht="16.5" customHeight="1"/>
    <row r="40" spans="1:2" ht="16.5" customHeight="1"/>
    <row r="41" spans="1:2" ht="16.5" customHeight="1"/>
    <row r="42" spans="1:2" ht="16.5" customHeight="1"/>
    <row r="43" spans="1:2" ht="16.5" customHeight="1"/>
    <row r="44" spans="1:2" ht="16.5" customHeight="1"/>
    <row r="45" spans="1:2" ht="16.5" customHeight="1"/>
    <row r="46" spans="1:2" ht="16.5" customHeight="1"/>
    <row r="47" spans="1:2" ht="16.5" customHeight="1"/>
    <row r="48" spans="1:2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2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1.25" defaultRowHeight="15" customHeight="1"/>
  <cols>
    <col min="1" max="1" width="7.5" customWidth="1"/>
    <col min="2" max="2" width="8.5" customWidth="1"/>
    <col min="3" max="3" width="10.5" customWidth="1"/>
    <col min="4" max="4" width="7.875" customWidth="1"/>
    <col min="5" max="5" width="26.5" customWidth="1"/>
    <col min="6" max="6" width="12.375" customWidth="1"/>
    <col min="7" max="26" width="4.125" customWidth="1"/>
  </cols>
  <sheetData>
    <row r="1" spans="1:26" ht="13.5" customHeight="1">
      <c r="A1" s="4" t="s">
        <v>54</v>
      </c>
      <c r="B1" s="4" t="s">
        <v>55</v>
      </c>
      <c r="C1" s="4" t="s">
        <v>56</v>
      </c>
      <c r="D1" s="4" t="s">
        <v>57</v>
      </c>
      <c r="E1" s="4" t="s">
        <v>58</v>
      </c>
      <c r="F1" s="4" t="s">
        <v>59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3.5" customHeight="1">
      <c r="A2" s="5" t="s">
        <v>7</v>
      </c>
      <c r="B2" s="5" t="s">
        <v>60</v>
      </c>
      <c r="C2" s="5" t="s">
        <v>61</v>
      </c>
      <c r="D2" s="5" t="s">
        <v>62</v>
      </c>
      <c r="E2" s="5" t="s">
        <v>63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>
      <c r="A3" s="5" t="s">
        <v>7</v>
      </c>
      <c r="B3" s="5" t="s">
        <v>64</v>
      </c>
      <c r="C3" s="5" t="s">
        <v>65</v>
      </c>
      <c r="D3" s="5" t="s">
        <v>62</v>
      </c>
      <c r="E3" s="5" t="s">
        <v>66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>
      <c r="A4" s="5" t="s">
        <v>7</v>
      </c>
      <c r="B4" s="5" t="s">
        <v>67</v>
      </c>
      <c r="C4" s="5" t="s">
        <v>68</v>
      </c>
      <c r="D4" s="5" t="s">
        <v>69</v>
      </c>
      <c r="E4" s="5" t="s">
        <v>70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>
      <c r="A5" s="5" t="s">
        <v>11</v>
      </c>
      <c r="B5" s="5" t="s">
        <v>12</v>
      </c>
      <c r="C5" s="5" t="s">
        <v>71</v>
      </c>
      <c r="D5" s="5" t="s">
        <v>62</v>
      </c>
      <c r="E5" s="5" t="s">
        <v>72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>
      <c r="A6" s="5" t="s">
        <v>14</v>
      </c>
      <c r="B6" s="5" t="s">
        <v>15</v>
      </c>
      <c r="C6" s="5" t="s">
        <v>73</v>
      </c>
      <c r="D6" s="5" t="s">
        <v>62</v>
      </c>
      <c r="E6" s="5" t="s">
        <v>74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>
      <c r="A7" s="5" t="s">
        <v>14</v>
      </c>
      <c r="B7" s="5" t="s">
        <v>16</v>
      </c>
      <c r="C7" s="5" t="s">
        <v>75</v>
      </c>
      <c r="D7" s="5" t="s">
        <v>62</v>
      </c>
      <c r="E7" s="5" t="s">
        <v>76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>
      <c r="A8" s="5" t="s">
        <v>14</v>
      </c>
      <c r="B8" s="5" t="s">
        <v>77</v>
      </c>
      <c r="C8" s="5" t="s">
        <v>78</v>
      </c>
      <c r="D8" s="5" t="s">
        <v>62</v>
      </c>
      <c r="E8" s="5" t="s">
        <v>79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>
      <c r="A9" s="5" t="s">
        <v>14</v>
      </c>
      <c r="B9" s="5" t="s">
        <v>80</v>
      </c>
      <c r="C9" s="5" t="s">
        <v>81</v>
      </c>
      <c r="D9" s="5" t="s">
        <v>62</v>
      </c>
      <c r="E9" s="5" t="s">
        <v>82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>
      <c r="A10" s="5" t="s">
        <v>14</v>
      </c>
      <c r="B10" s="5" t="s">
        <v>83</v>
      </c>
      <c r="C10" s="5" t="s">
        <v>84</v>
      </c>
      <c r="D10" s="5" t="s">
        <v>62</v>
      </c>
      <c r="E10" s="5" t="s">
        <v>85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>
      <c r="A11" s="5" t="s">
        <v>14</v>
      </c>
      <c r="B11" s="5" t="s">
        <v>86</v>
      </c>
      <c r="C11" s="5" t="s">
        <v>87</v>
      </c>
      <c r="D11" s="5" t="s">
        <v>62</v>
      </c>
      <c r="E11" s="5" t="s">
        <v>88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>
      <c r="A12" s="5" t="s">
        <v>18</v>
      </c>
      <c r="B12" s="5" t="s">
        <v>89</v>
      </c>
      <c r="C12" s="5" t="s">
        <v>90</v>
      </c>
      <c r="D12" s="5" t="s">
        <v>91</v>
      </c>
      <c r="E12" s="5" t="s">
        <v>92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>
      <c r="A13" s="5" t="s">
        <v>18</v>
      </c>
      <c r="B13" s="5" t="s">
        <v>93</v>
      </c>
      <c r="C13" s="5" t="s">
        <v>94</v>
      </c>
      <c r="D13" s="5" t="s">
        <v>62</v>
      </c>
      <c r="E13" s="5" t="s">
        <v>95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>
      <c r="A14" s="5" t="s">
        <v>18</v>
      </c>
      <c r="B14" s="5" t="s">
        <v>96</v>
      </c>
      <c r="C14" s="5" t="s">
        <v>97</v>
      </c>
      <c r="D14" s="5" t="s">
        <v>62</v>
      </c>
      <c r="E14" s="5" t="s">
        <v>98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>
      <c r="A15" s="5" t="s">
        <v>18</v>
      </c>
      <c r="B15" s="5" t="s">
        <v>99</v>
      </c>
      <c r="C15" s="5" t="s">
        <v>100</v>
      </c>
      <c r="D15" s="5" t="s">
        <v>62</v>
      </c>
      <c r="E15" s="5" t="s">
        <v>101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.5" customHeight="1">
      <c r="A16" s="5" t="s">
        <v>21</v>
      </c>
      <c r="B16" s="5" t="s">
        <v>102</v>
      </c>
      <c r="C16" s="5" t="s">
        <v>103</v>
      </c>
      <c r="D16" s="5" t="s">
        <v>62</v>
      </c>
      <c r="E16" s="5" t="s">
        <v>104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.5" customHeight="1">
      <c r="A17" s="5" t="s">
        <v>21</v>
      </c>
      <c r="B17" s="5" t="s">
        <v>23</v>
      </c>
      <c r="C17" s="5" t="s">
        <v>105</v>
      </c>
      <c r="D17" s="5" t="s">
        <v>62</v>
      </c>
      <c r="E17" s="5" t="s">
        <v>106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.5" customHeight="1">
      <c r="A18" s="5" t="s">
        <v>21</v>
      </c>
      <c r="B18" s="5" t="s">
        <v>107</v>
      </c>
      <c r="C18" s="5" t="s">
        <v>108</v>
      </c>
      <c r="D18" s="5" t="s">
        <v>62</v>
      </c>
      <c r="E18" s="5" t="s">
        <v>109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.5" customHeight="1">
      <c r="A19" s="5" t="s">
        <v>25</v>
      </c>
      <c r="B19" s="5" t="s">
        <v>110</v>
      </c>
      <c r="C19" s="5" t="s">
        <v>111</v>
      </c>
      <c r="D19" s="5" t="s">
        <v>62</v>
      </c>
      <c r="E19" s="5" t="s">
        <v>112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.5" customHeight="1">
      <c r="A20" s="5" t="s">
        <v>25</v>
      </c>
      <c r="B20" s="5" t="s">
        <v>113</v>
      </c>
      <c r="C20" s="5" t="s">
        <v>114</v>
      </c>
      <c r="D20" s="5" t="s">
        <v>62</v>
      </c>
      <c r="E20" s="5" t="s">
        <v>115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.5" customHeight="1">
      <c r="A21" s="5" t="s">
        <v>25</v>
      </c>
      <c r="B21" s="5" t="s">
        <v>26</v>
      </c>
      <c r="C21" s="5" t="s">
        <v>116</v>
      </c>
      <c r="D21" s="5" t="s">
        <v>62</v>
      </c>
      <c r="E21" s="5" t="s">
        <v>117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.5" customHeight="1">
      <c r="A22" s="5" t="s">
        <v>25</v>
      </c>
      <c r="B22" s="5" t="s">
        <v>28</v>
      </c>
      <c r="C22" s="5" t="s">
        <v>118</v>
      </c>
      <c r="D22" s="5" t="s">
        <v>62</v>
      </c>
      <c r="E22" s="5" t="s">
        <v>119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.5" customHeight="1">
      <c r="A23" s="5" t="s">
        <v>29</v>
      </c>
      <c r="B23" s="5" t="s">
        <v>120</v>
      </c>
      <c r="C23" s="5" t="s">
        <v>121</v>
      </c>
      <c r="D23" s="5" t="s">
        <v>62</v>
      </c>
      <c r="E23" s="5" t="s">
        <v>122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.5" customHeight="1">
      <c r="A24" s="5" t="s">
        <v>29</v>
      </c>
      <c r="B24" s="5" t="s">
        <v>123</v>
      </c>
      <c r="C24" s="5" t="s">
        <v>124</v>
      </c>
      <c r="D24" s="5" t="s">
        <v>62</v>
      </c>
      <c r="E24" s="5" t="s">
        <v>125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.5" customHeight="1">
      <c r="A25" s="5" t="s">
        <v>29</v>
      </c>
      <c r="B25" s="5" t="s">
        <v>126</v>
      </c>
      <c r="C25" s="5" t="s">
        <v>127</v>
      </c>
      <c r="D25" s="5" t="s">
        <v>128</v>
      </c>
      <c r="E25" s="5" t="s">
        <v>129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.5" customHeight="1">
      <c r="A26" s="5" t="s">
        <v>29</v>
      </c>
      <c r="B26" s="5" t="s">
        <v>130</v>
      </c>
      <c r="C26" s="5" t="s">
        <v>131</v>
      </c>
      <c r="D26" s="5" t="s">
        <v>62</v>
      </c>
      <c r="E26" s="5" t="s">
        <v>132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.5" customHeight="1">
      <c r="A27" s="5" t="s">
        <v>31</v>
      </c>
      <c r="B27" s="5" t="s">
        <v>133</v>
      </c>
      <c r="C27" s="5" t="s">
        <v>134</v>
      </c>
      <c r="D27" s="5" t="s">
        <v>62</v>
      </c>
      <c r="E27" s="5" t="s">
        <v>135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.5" customHeight="1">
      <c r="A28" s="5" t="s">
        <v>31</v>
      </c>
      <c r="B28" s="5" t="s">
        <v>136</v>
      </c>
      <c r="C28" s="5" t="s">
        <v>137</v>
      </c>
      <c r="D28" s="5" t="s">
        <v>62</v>
      </c>
      <c r="E28" s="5" t="s">
        <v>138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.5" customHeight="1">
      <c r="A29" s="5" t="s">
        <v>31</v>
      </c>
      <c r="B29" s="5" t="s">
        <v>32</v>
      </c>
      <c r="C29" s="5" t="s">
        <v>139</v>
      </c>
      <c r="D29" s="5" t="s">
        <v>62</v>
      </c>
      <c r="E29" s="5" t="s">
        <v>140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.5" customHeight="1">
      <c r="A30" s="5" t="s">
        <v>31</v>
      </c>
      <c r="B30" s="5" t="s">
        <v>33</v>
      </c>
      <c r="C30" s="5" t="s">
        <v>141</v>
      </c>
      <c r="D30" s="5" t="s">
        <v>62</v>
      </c>
      <c r="E30" s="5" t="s">
        <v>142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.5" customHeight="1">
      <c r="A31" s="5" t="s">
        <v>35</v>
      </c>
      <c r="B31" s="5" t="s">
        <v>143</v>
      </c>
      <c r="C31" s="5" t="s">
        <v>144</v>
      </c>
      <c r="D31" s="5" t="s">
        <v>62</v>
      </c>
      <c r="E31" s="5" t="s">
        <v>145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.5" customHeight="1">
      <c r="A32" s="5" t="s">
        <v>35</v>
      </c>
      <c r="B32" s="5" t="s">
        <v>146</v>
      </c>
      <c r="C32" s="5" t="s">
        <v>147</v>
      </c>
      <c r="D32" s="5" t="s">
        <v>62</v>
      </c>
      <c r="E32" s="5" t="s">
        <v>148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.5" customHeight="1">
      <c r="A33" s="5" t="s">
        <v>35</v>
      </c>
      <c r="B33" s="5" t="s">
        <v>149</v>
      </c>
      <c r="C33" s="5" t="s">
        <v>150</v>
      </c>
      <c r="D33" s="5" t="s">
        <v>62</v>
      </c>
      <c r="E33" s="5" t="s">
        <v>151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.5" customHeight="1">
      <c r="A34" s="5" t="s">
        <v>35</v>
      </c>
      <c r="B34" s="5" t="s">
        <v>152</v>
      </c>
      <c r="C34" s="5" t="s">
        <v>153</v>
      </c>
      <c r="D34" s="5" t="s">
        <v>62</v>
      </c>
      <c r="E34" s="5" t="s">
        <v>98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.5" customHeight="1">
      <c r="A35" s="5" t="s">
        <v>35</v>
      </c>
      <c r="B35" s="5" t="s">
        <v>154</v>
      </c>
      <c r="C35" s="5" t="s">
        <v>155</v>
      </c>
      <c r="D35" s="5" t="s">
        <v>62</v>
      </c>
      <c r="E35" s="5" t="s">
        <v>98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.5" customHeight="1">
      <c r="A36" s="5" t="s">
        <v>35</v>
      </c>
      <c r="B36" s="5" t="s">
        <v>156</v>
      </c>
      <c r="C36" s="5" t="s">
        <v>157</v>
      </c>
      <c r="D36" s="5" t="s">
        <v>62</v>
      </c>
      <c r="E36" s="5" t="s">
        <v>98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.5" customHeight="1">
      <c r="A37" s="5" t="s">
        <v>38</v>
      </c>
      <c r="B37" s="5" t="s">
        <v>158</v>
      </c>
      <c r="C37" s="5" t="s">
        <v>159</v>
      </c>
      <c r="D37" s="5" t="s">
        <v>62</v>
      </c>
      <c r="E37" s="5" t="s">
        <v>160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.5" customHeight="1">
      <c r="A38" s="5" t="s">
        <v>38</v>
      </c>
      <c r="B38" s="5" t="s">
        <v>43</v>
      </c>
      <c r="C38" s="5" t="s">
        <v>161</v>
      </c>
      <c r="D38" s="5" t="s">
        <v>62</v>
      </c>
      <c r="E38" s="5" t="s">
        <v>162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.5" customHeight="1">
      <c r="A39" s="5" t="s">
        <v>38</v>
      </c>
      <c r="B39" s="5" t="s">
        <v>40</v>
      </c>
      <c r="C39" s="5" t="s">
        <v>163</v>
      </c>
      <c r="D39" s="5" t="s">
        <v>62</v>
      </c>
      <c r="E39" s="5" t="s">
        <v>164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.5" customHeight="1">
      <c r="A40" s="5" t="s">
        <v>38</v>
      </c>
      <c r="B40" s="5" t="s">
        <v>41</v>
      </c>
      <c r="C40" s="5" t="s">
        <v>165</v>
      </c>
      <c r="D40" s="5" t="s">
        <v>62</v>
      </c>
      <c r="E40" s="5" t="s">
        <v>166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.5" customHeight="1">
      <c r="A41" s="5" t="s">
        <v>44</v>
      </c>
      <c r="B41" s="5" t="s">
        <v>46</v>
      </c>
      <c r="C41" s="5" t="s">
        <v>167</v>
      </c>
      <c r="D41" s="5" t="s">
        <v>62</v>
      </c>
      <c r="E41" s="5" t="s">
        <v>168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.5" customHeight="1">
      <c r="A42" s="5" t="s">
        <v>44</v>
      </c>
      <c r="B42" s="5" t="s">
        <v>47</v>
      </c>
      <c r="C42" s="5" t="s">
        <v>169</v>
      </c>
      <c r="D42" s="5" t="s">
        <v>170</v>
      </c>
      <c r="E42" s="5" t="s">
        <v>171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.5" customHeight="1">
      <c r="A43" s="5" t="s">
        <v>44</v>
      </c>
      <c r="B43" s="5" t="s">
        <v>50</v>
      </c>
      <c r="C43" s="5" t="s">
        <v>172</v>
      </c>
      <c r="D43" s="5" t="s">
        <v>62</v>
      </c>
      <c r="E43" s="5" t="s">
        <v>173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.5" customHeight="1">
      <c r="A44" s="5" t="s">
        <v>51</v>
      </c>
      <c r="B44" s="5" t="s">
        <v>174</v>
      </c>
      <c r="C44" s="5" t="s">
        <v>175</v>
      </c>
      <c r="D44" s="5" t="s">
        <v>62</v>
      </c>
      <c r="E44" s="5" t="s">
        <v>176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.5" customHeight="1">
      <c r="A45" s="5" t="s">
        <v>51</v>
      </c>
      <c r="B45" s="5" t="s">
        <v>177</v>
      </c>
      <c r="C45" s="5" t="s">
        <v>178</v>
      </c>
      <c r="D45" s="5" t="s">
        <v>62</v>
      </c>
      <c r="E45" s="5" t="s">
        <v>179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.5" customHeight="1">
      <c r="A46" s="5" t="s">
        <v>51</v>
      </c>
      <c r="B46" s="5" t="s">
        <v>180</v>
      </c>
      <c r="C46" s="5" t="s">
        <v>181</v>
      </c>
      <c r="D46" s="5" t="s">
        <v>182</v>
      </c>
      <c r="E46" s="5" t="s">
        <v>183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.5" customHeight="1">
      <c r="A47" s="5" t="s">
        <v>51</v>
      </c>
      <c r="B47" s="5" t="s">
        <v>184</v>
      </c>
      <c r="C47" s="5" t="s">
        <v>185</v>
      </c>
      <c r="D47" s="5" t="s">
        <v>186</v>
      </c>
      <c r="E47" s="5" t="s">
        <v>187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.5" customHeight="1">
      <c r="A48" s="5" t="s">
        <v>25</v>
      </c>
      <c r="B48" s="5" t="s">
        <v>188</v>
      </c>
      <c r="C48" s="6" t="s">
        <v>189</v>
      </c>
      <c r="D48" s="5" t="s">
        <v>62</v>
      </c>
      <c r="E48" s="5" t="s">
        <v>190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.5" customHeight="1">
      <c r="A49" s="5" t="s">
        <v>11</v>
      </c>
      <c r="B49" s="5" t="s">
        <v>191</v>
      </c>
      <c r="C49" s="6" t="s">
        <v>192</v>
      </c>
      <c r="D49" s="5" t="s">
        <v>62</v>
      </c>
      <c r="E49" s="5" t="s">
        <v>191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.5" customHeight="1">
      <c r="A50" s="5" t="s">
        <v>25</v>
      </c>
      <c r="B50" s="5" t="s">
        <v>193</v>
      </c>
      <c r="C50" s="6" t="s">
        <v>194</v>
      </c>
      <c r="D50" s="5" t="s">
        <v>186</v>
      </c>
      <c r="E50" s="5" t="s">
        <v>193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.5" customHeight="1">
      <c r="A51" s="5" t="s">
        <v>11</v>
      </c>
      <c r="B51" s="5" t="s">
        <v>195</v>
      </c>
      <c r="C51" s="6" t="s">
        <v>196</v>
      </c>
      <c r="D51" s="5" t="s">
        <v>62</v>
      </c>
      <c r="E51" s="5" t="s">
        <v>197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autoFilter ref="A1:F47" xr:uid="{00000000-0009-0000-0000-000002000000}"/>
  <phoneticPr fontId="12" type="noConversion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15"/>
  <sheetViews>
    <sheetView tabSelected="1" workbookViewId="0">
      <pane ySplit="1" topLeftCell="A300" activePane="bottomLeft" state="frozen"/>
      <selection pane="bottomLeft" activeCell="J331" sqref="J331"/>
    </sheetView>
  </sheetViews>
  <sheetFormatPr defaultColWidth="11.25" defaultRowHeight="15" customHeight="1"/>
  <cols>
    <col min="1" max="1" width="8.125" customWidth="1"/>
    <col min="2" max="2" width="10.5" customWidth="1"/>
    <col min="3" max="3" width="12.875" hidden="1" customWidth="1"/>
    <col min="4" max="4" width="10.75" customWidth="1"/>
    <col min="5" max="5" width="13" bestFit="1" customWidth="1"/>
    <col min="6" max="6" width="8.125" customWidth="1"/>
    <col min="7" max="7" width="5.125" customWidth="1"/>
    <col min="8" max="8" width="5" customWidth="1"/>
    <col min="9" max="9" width="12.75" customWidth="1"/>
    <col min="10" max="10" width="19" customWidth="1"/>
    <col min="11" max="11" width="21.625" customWidth="1"/>
    <col min="12" max="26" width="4.125" customWidth="1"/>
  </cols>
  <sheetData>
    <row r="1" spans="1:26" ht="13.5" customHeight="1">
      <c r="A1" s="7" t="s">
        <v>54</v>
      </c>
      <c r="B1" s="7" t="s">
        <v>55</v>
      </c>
      <c r="C1" s="5" t="s">
        <v>198</v>
      </c>
      <c r="D1" s="4" t="s">
        <v>56</v>
      </c>
      <c r="E1" s="4" t="s">
        <v>199</v>
      </c>
      <c r="F1" s="4" t="s">
        <v>200</v>
      </c>
      <c r="G1" s="4" t="s">
        <v>201</v>
      </c>
      <c r="H1" s="4" t="s">
        <v>202</v>
      </c>
      <c r="I1" s="4" t="s">
        <v>203</v>
      </c>
      <c r="J1" s="4" t="s">
        <v>204</v>
      </c>
      <c r="K1" s="4" t="s">
        <v>205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3.5" customHeight="1">
      <c r="A2" s="5" t="str">
        <f>_xlfn.XLOOKUP(D2,資料表及主鍵!C:C,資料表及主鍵!A:A)</f>
        <v>帳務</v>
      </c>
      <c r="B2" s="5" t="str">
        <f>_xlfn.XLOOKUP(D2,資料表及主鍵!C:C,資料表及主鍵!B:B)</f>
        <v>收支管理主檔</v>
      </c>
      <c r="C2" s="5" t="str">
        <f t="shared" ref="C2:C131" si="0">D2&amp;"."&amp;E2</f>
        <v>accounting.num</v>
      </c>
      <c r="D2" s="5" t="s">
        <v>134</v>
      </c>
      <c r="E2" s="5" t="s">
        <v>62</v>
      </c>
      <c r="F2" s="5"/>
      <c r="G2" s="5"/>
      <c r="H2" s="5" t="s">
        <v>206</v>
      </c>
      <c r="I2" s="5" t="s">
        <v>207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>
      <c r="A3" s="5" t="str">
        <f>_xlfn.XLOOKUP(D3,資料表及主鍵!C:C,資料表及主鍵!A:A)</f>
        <v>帳務</v>
      </c>
      <c r="B3" s="5" t="str">
        <f>_xlfn.XLOOKUP(D3,資料表及主鍵!C:C,資料表及主鍵!B:B)</f>
        <v>收支管理主檔</v>
      </c>
      <c r="C3" s="5" t="str">
        <f t="shared" si="0"/>
        <v>accounting.uptime</v>
      </c>
      <c r="D3" s="5" t="s">
        <v>134</v>
      </c>
      <c r="E3" s="5" t="s">
        <v>208</v>
      </c>
      <c r="F3" s="5"/>
      <c r="G3" s="5"/>
      <c r="H3" s="5" t="s">
        <v>209</v>
      </c>
      <c r="I3" s="5" t="s">
        <v>210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>
      <c r="A4" s="5" t="str">
        <f>_xlfn.XLOOKUP(D4,資料表及主鍵!C:C,資料表及主鍵!A:A)</f>
        <v>帳務</v>
      </c>
      <c r="B4" s="5" t="str">
        <f>_xlfn.XLOOKUP(D4,資料表及主鍵!C:C,資料表及主鍵!B:B)</f>
        <v>收支管理主檔</v>
      </c>
      <c r="C4" s="6" t="str">
        <f t="shared" si="0"/>
        <v>accounting.reg_time</v>
      </c>
      <c r="D4" s="6" t="s">
        <v>134</v>
      </c>
      <c r="E4" s="6" t="s">
        <v>211</v>
      </c>
      <c r="F4" s="6" t="s">
        <v>212</v>
      </c>
      <c r="G4" s="6"/>
      <c r="H4" s="6" t="s">
        <v>209</v>
      </c>
      <c r="I4" s="5" t="s">
        <v>213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>
      <c r="A5" s="5" t="str">
        <f>_xlfn.XLOOKUP(D5,資料表及主鍵!C:C,資料表及主鍵!A:A)</f>
        <v>帳務</v>
      </c>
      <c r="B5" s="5" t="str">
        <f>_xlfn.XLOOKUP(D5,資料表及主鍵!C:C,資料表及主鍵!B:B)</f>
        <v>收支管理主檔</v>
      </c>
      <c r="C5" s="5" t="str">
        <f t="shared" si="0"/>
        <v>accounting.category</v>
      </c>
      <c r="D5" s="5" t="s">
        <v>134</v>
      </c>
      <c r="E5" s="5" t="s">
        <v>214</v>
      </c>
      <c r="F5" s="5"/>
      <c r="G5" s="5"/>
      <c r="H5" s="5" t="s">
        <v>209</v>
      </c>
      <c r="I5" s="5" t="s">
        <v>215</v>
      </c>
      <c r="J5" s="5" t="s">
        <v>216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>
      <c r="A6" s="5" t="str">
        <f>_xlfn.XLOOKUP(D6,資料表及主鍵!C:C,資料表及主鍵!A:A)</f>
        <v>帳務</v>
      </c>
      <c r="B6" s="5" t="str">
        <f>_xlfn.XLOOKUP(D6,資料表及主鍵!C:C,資料表及主鍵!B:B)</f>
        <v>收支管理主檔</v>
      </c>
      <c r="C6" s="5" t="str">
        <f t="shared" si="0"/>
        <v>accounting.kind</v>
      </c>
      <c r="D6" s="5" t="s">
        <v>134</v>
      </c>
      <c r="E6" s="5" t="s">
        <v>217</v>
      </c>
      <c r="F6" s="5"/>
      <c r="G6" s="5"/>
      <c r="H6" s="5" t="s">
        <v>209</v>
      </c>
      <c r="I6" s="5" t="s">
        <v>218</v>
      </c>
      <c r="J6" s="8" t="s">
        <v>219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>
      <c r="A7" s="5" t="str">
        <f>_xlfn.XLOOKUP(D7,資料表及主鍵!C:C,資料表及主鍵!A:A)</f>
        <v>帳務</v>
      </c>
      <c r="B7" s="5" t="str">
        <f>_xlfn.XLOOKUP(D7,資料表及主鍵!C:C,資料表及主鍵!B:B)</f>
        <v>收支管理主檔</v>
      </c>
      <c r="C7" s="5" t="str">
        <f t="shared" si="0"/>
        <v>accounting.kind2</v>
      </c>
      <c r="D7" s="5" t="s">
        <v>134</v>
      </c>
      <c r="E7" s="5" t="s">
        <v>220</v>
      </c>
      <c r="F7" s="5"/>
      <c r="G7" s="5"/>
      <c r="H7" s="5" t="s">
        <v>209</v>
      </c>
      <c r="I7" s="5" t="s">
        <v>221</v>
      </c>
      <c r="J7" s="8" t="s">
        <v>222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>
      <c r="A8" s="5" t="str">
        <f>_xlfn.XLOOKUP(D8,資料表及主鍵!C:C,資料表及主鍵!A:A)</f>
        <v>帳務</v>
      </c>
      <c r="B8" s="5" t="str">
        <f>_xlfn.XLOOKUP(D8,資料表及主鍵!C:C,資料表及主鍵!B:B)</f>
        <v>收支管理主檔</v>
      </c>
      <c r="C8" s="5" t="str">
        <f t="shared" si="0"/>
        <v>accounting.price</v>
      </c>
      <c r="D8" s="5" t="s">
        <v>134</v>
      </c>
      <c r="E8" s="5" t="s">
        <v>223</v>
      </c>
      <c r="F8" s="5"/>
      <c r="G8" s="5"/>
      <c r="H8" s="5" t="s">
        <v>209</v>
      </c>
      <c r="I8" s="5" t="s">
        <v>224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>
      <c r="A9" s="5" t="str">
        <f>_xlfn.XLOOKUP(D9,資料表及主鍵!C:C,資料表及主鍵!A:A)</f>
        <v>帳務</v>
      </c>
      <c r="B9" s="5" t="str">
        <f>_xlfn.XLOOKUP(D9,資料表及主鍵!C:C,資料表及主鍵!B:B)</f>
        <v>收支管理主檔</v>
      </c>
      <c r="C9" s="5" t="str">
        <f t="shared" si="0"/>
        <v>accounting.tax</v>
      </c>
      <c r="D9" s="5" t="s">
        <v>134</v>
      </c>
      <c r="E9" s="5" t="s">
        <v>225</v>
      </c>
      <c r="F9" s="5"/>
      <c r="G9" s="5"/>
      <c r="H9" s="5" t="s">
        <v>209</v>
      </c>
      <c r="I9" s="5" t="s">
        <v>226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>
      <c r="A10" s="5" t="str">
        <f>_xlfn.XLOOKUP(D10,資料表及主鍵!C:C,資料表及主鍵!A:A)</f>
        <v>帳務</v>
      </c>
      <c r="B10" s="5" t="str">
        <f>_xlfn.XLOOKUP(D10,資料表及主鍵!C:C,資料表及主鍵!B:B)</f>
        <v>收支管理主檔</v>
      </c>
      <c r="C10" s="5" t="str">
        <f t="shared" si="0"/>
        <v>accounting.demo</v>
      </c>
      <c r="D10" s="5" t="s">
        <v>134</v>
      </c>
      <c r="E10" s="5" t="s">
        <v>227</v>
      </c>
      <c r="F10" s="5"/>
      <c r="G10" s="5" t="s">
        <v>228</v>
      </c>
      <c r="H10" s="5" t="s">
        <v>209</v>
      </c>
      <c r="I10" s="5" t="s">
        <v>229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>
      <c r="A11" s="5" t="str">
        <f>_xlfn.XLOOKUP(D11,資料表及主鍵!C:C,資料表及主鍵!A:A)</f>
        <v>帳務</v>
      </c>
      <c r="B11" s="5" t="str">
        <f>_xlfn.XLOOKUP(D11,資料表及主鍵!C:C,資料表及主鍵!B:B)</f>
        <v>收支管理主檔</v>
      </c>
      <c r="C11" s="5" t="str">
        <f t="shared" si="0"/>
        <v>accounting.mem_num</v>
      </c>
      <c r="D11" s="5" t="s">
        <v>134</v>
      </c>
      <c r="E11" s="5" t="s">
        <v>230</v>
      </c>
      <c r="F11" s="5"/>
      <c r="G11" s="5"/>
      <c r="H11" s="5" t="s">
        <v>209</v>
      </c>
      <c r="I11" s="5" t="s">
        <v>231</v>
      </c>
      <c r="J11" s="8" t="s">
        <v>232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>
      <c r="A12" s="5" t="str">
        <f>_xlfn.XLOOKUP(D12,資料表及主鍵!C:C,資料表及主鍵!A:A)</f>
        <v>帳務</v>
      </c>
      <c r="B12" s="5" t="str">
        <f>_xlfn.XLOOKUP(D12,資料表及主鍵!C:C,資料表及主鍵!B:B)</f>
        <v>收支管理主檔</v>
      </c>
      <c r="C12" s="5" t="str">
        <f t="shared" si="0"/>
        <v>accounting.debtor</v>
      </c>
      <c r="D12" s="5" t="s">
        <v>134</v>
      </c>
      <c r="E12" s="5" t="s">
        <v>233</v>
      </c>
      <c r="F12" s="5"/>
      <c r="G12" s="5">
        <v>40</v>
      </c>
      <c r="H12" s="5" t="s">
        <v>209</v>
      </c>
      <c r="I12" s="5" t="s">
        <v>234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>
      <c r="A13" s="5" t="str">
        <f>_xlfn.XLOOKUP(D13,資料表及主鍵!C:C,資料表及主鍵!A:A)</f>
        <v>帳務</v>
      </c>
      <c r="B13" s="5" t="str">
        <f>_xlfn.XLOOKUP(D13,資料表及主鍵!C:C,資料表及主鍵!B:B)</f>
        <v>收支管理主檔</v>
      </c>
      <c r="C13" s="5" t="str">
        <f t="shared" si="0"/>
        <v>accounting.activity_num</v>
      </c>
      <c r="D13" s="5" t="s">
        <v>134</v>
      </c>
      <c r="E13" s="5" t="s">
        <v>235</v>
      </c>
      <c r="F13" s="5"/>
      <c r="G13" s="5"/>
      <c r="H13" s="5" t="s">
        <v>209</v>
      </c>
      <c r="I13" s="5" t="s">
        <v>236</v>
      </c>
      <c r="J13" s="5" t="s">
        <v>237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>
      <c r="A14" s="5" t="str">
        <f>_xlfn.XLOOKUP(D14,資料表及主鍵!C:C,資料表及主鍵!A:A)</f>
        <v>帳務</v>
      </c>
      <c r="B14" s="5" t="str">
        <f>_xlfn.XLOOKUP(D14,資料表及主鍵!C:C,資料表及主鍵!B:B)</f>
        <v>收支管理主檔</v>
      </c>
      <c r="C14" s="5" t="str">
        <f t="shared" si="0"/>
        <v>accounting.excerpt</v>
      </c>
      <c r="D14" s="5" t="s">
        <v>134</v>
      </c>
      <c r="E14" s="5" t="s">
        <v>238</v>
      </c>
      <c r="F14" s="5"/>
      <c r="G14" s="5" t="s">
        <v>228</v>
      </c>
      <c r="H14" s="5" t="s">
        <v>209</v>
      </c>
      <c r="I14" s="5" t="s">
        <v>239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>
      <c r="A15" s="5" t="str">
        <f>_xlfn.XLOOKUP(D15,資料表及主鍵!C:C,資料表及主鍵!A:A)</f>
        <v>基本資料</v>
      </c>
      <c r="B15" s="5" t="str">
        <f>_xlfn.XLOOKUP(D15,資料表及主鍵!C:C,資料表及主鍵!B:B)</f>
        <v>套表列印設定</v>
      </c>
      <c r="C15" s="5" t="str">
        <f t="shared" si="0"/>
        <v>files.num</v>
      </c>
      <c r="D15" s="5" t="s">
        <v>118</v>
      </c>
      <c r="E15" s="5" t="s">
        <v>62</v>
      </c>
      <c r="F15" s="5"/>
      <c r="G15" s="5"/>
      <c r="H15" s="5" t="s">
        <v>206</v>
      </c>
      <c r="I15" s="5" t="s">
        <v>207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.5" customHeight="1">
      <c r="A16" s="5" t="str">
        <f>_xlfn.XLOOKUP(D16,資料表及主鍵!C:C,資料表及主鍵!A:A)</f>
        <v>基本資料</v>
      </c>
      <c r="B16" s="5" t="str">
        <f>_xlfn.XLOOKUP(D16,資料表及主鍵!C:C,資料表及主鍵!B:B)</f>
        <v>套表列印設定</v>
      </c>
      <c r="C16" s="5" t="str">
        <f t="shared" si="0"/>
        <v>files.subject</v>
      </c>
      <c r="D16" s="5" t="s">
        <v>118</v>
      </c>
      <c r="E16" s="5" t="s">
        <v>240</v>
      </c>
      <c r="F16" s="5"/>
      <c r="G16" s="5">
        <v>100</v>
      </c>
      <c r="H16" s="5" t="s">
        <v>209</v>
      </c>
      <c r="I16" s="5" t="s">
        <v>241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.5" customHeight="1">
      <c r="A17" s="5" t="str">
        <f>_xlfn.XLOOKUP(D17,資料表及主鍵!C:C,資料表及主鍵!A:A)</f>
        <v>基本資料</v>
      </c>
      <c r="B17" s="5" t="str">
        <f>_xlfn.XLOOKUP(D17,資料表及主鍵!C:C,資料表及主鍵!B:B)</f>
        <v>套表列印設定</v>
      </c>
      <c r="C17" s="5" t="str">
        <f t="shared" si="0"/>
        <v>files.word</v>
      </c>
      <c r="D17" s="5" t="s">
        <v>118</v>
      </c>
      <c r="E17" s="5" t="s">
        <v>242</v>
      </c>
      <c r="F17" s="5"/>
      <c r="G17" s="5" t="s">
        <v>228</v>
      </c>
      <c r="H17" s="5" t="s">
        <v>209</v>
      </c>
      <c r="I17" s="5" t="s">
        <v>243</v>
      </c>
      <c r="J17" s="5" t="s">
        <v>244</v>
      </c>
      <c r="K17" s="5" t="s">
        <v>245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.5" customHeight="1">
      <c r="A18" s="5" t="str">
        <f>_xlfn.XLOOKUP(D18,資料表及主鍵!C:C,資料表及主鍵!A:A)</f>
        <v>基本資料</v>
      </c>
      <c r="B18" s="5" t="str">
        <f>_xlfn.XLOOKUP(D18,資料表及主鍵!C:C,資料表及主鍵!B:B)</f>
        <v>套表列印設定</v>
      </c>
      <c r="C18" s="5" t="str">
        <f t="shared" si="0"/>
        <v>files.reg_time</v>
      </c>
      <c r="D18" s="5" t="s">
        <v>118</v>
      </c>
      <c r="E18" s="5" t="s">
        <v>211</v>
      </c>
      <c r="F18" s="5"/>
      <c r="G18" s="5"/>
      <c r="H18" s="5" t="s">
        <v>209</v>
      </c>
      <c r="I18" s="5" t="s">
        <v>246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.5" customHeight="1">
      <c r="A19" s="5" t="str">
        <f>_xlfn.XLOOKUP(D19,資料表及主鍵!C:C,資料表及主鍵!A:A)</f>
        <v>基本資料</v>
      </c>
      <c r="B19" s="5" t="str">
        <f>_xlfn.XLOOKUP(D19,資料表及主鍵!C:C,資料表及主鍵!B:B)</f>
        <v>套表列印設定</v>
      </c>
      <c r="C19" s="5" t="str">
        <f t="shared" si="0"/>
        <v>files.modify_time</v>
      </c>
      <c r="D19" s="5" t="s">
        <v>118</v>
      </c>
      <c r="E19" s="5" t="s">
        <v>247</v>
      </c>
      <c r="F19" s="5"/>
      <c r="G19" s="5"/>
      <c r="H19" s="5" t="s">
        <v>209</v>
      </c>
      <c r="I19" s="5" t="s">
        <v>248</v>
      </c>
      <c r="J19" s="5" t="s">
        <v>249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.5" customHeight="1">
      <c r="A20" s="5" t="str">
        <f>_xlfn.XLOOKUP(D20,資料表及主鍵!C:C,資料表及主鍵!A:A)</f>
        <v>基本資料</v>
      </c>
      <c r="B20" s="5" t="str">
        <f>_xlfn.XLOOKUP(D20,資料表及主鍵!C:C,資料表及主鍵!B:B)</f>
        <v>套表列印設定</v>
      </c>
      <c r="C20" s="5" t="str">
        <f t="shared" si="0"/>
        <v>files.customize_data</v>
      </c>
      <c r="D20" s="5" t="s">
        <v>118</v>
      </c>
      <c r="E20" s="5" t="s">
        <v>250</v>
      </c>
      <c r="F20" s="5"/>
      <c r="G20" s="5" t="s">
        <v>228</v>
      </c>
      <c r="H20" s="5" t="s">
        <v>209</v>
      </c>
      <c r="I20" s="5" t="s">
        <v>251</v>
      </c>
      <c r="J20" s="5"/>
      <c r="K20" s="5" t="s">
        <v>252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.5" customHeight="1">
      <c r="A21" s="5" t="str">
        <f>_xlfn.XLOOKUP(D21,資料表及主鍵!C:C,資料表及主鍵!A:A)</f>
        <v>基本資料</v>
      </c>
      <c r="B21" s="5" t="str">
        <f>_xlfn.XLOOKUP(D21,資料表及主鍵!C:C,資料表及主鍵!B:B)</f>
        <v>套表列印設定</v>
      </c>
      <c r="C21" s="5" t="str">
        <f t="shared" si="0"/>
        <v>files.paperset</v>
      </c>
      <c r="D21" s="5" t="s">
        <v>118</v>
      </c>
      <c r="E21" s="5" t="s">
        <v>253</v>
      </c>
      <c r="F21" s="5"/>
      <c r="G21" s="5">
        <v>30</v>
      </c>
      <c r="H21" s="5" t="s">
        <v>209</v>
      </c>
      <c r="I21" s="5" t="s">
        <v>254</v>
      </c>
      <c r="J21" s="5"/>
      <c r="K21" s="5" t="s">
        <v>255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.5" customHeight="1">
      <c r="A22" s="5" t="str">
        <f>_xlfn.XLOOKUP(D22,資料表及主鍵!C:C,資料表及主鍵!A:A)</f>
        <v>權限</v>
      </c>
      <c r="B22" s="5" t="str">
        <f>_xlfn.XLOOKUP(D22,資料表及主鍵!C:C,資料表及主鍵!B:B)</f>
        <v>群組資料</v>
      </c>
      <c r="C22" s="5" t="str">
        <f t="shared" si="0"/>
        <v>admin_group.g_name</v>
      </c>
      <c r="D22" s="5" t="s">
        <v>169</v>
      </c>
      <c r="E22" s="5" t="s">
        <v>170</v>
      </c>
      <c r="F22" s="5"/>
      <c r="G22" s="5">
        <v>6</v>
      </c>
      <c r="H22" s="5" t="s">
        <v>206</v>
      </c>
      <c r="I22" s="5" t="s">
        <v>256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.5" customHeight="1">
      <c r="A23" s="5" t="str">
        <f>_xlfn.XLOOKUP(D23,資料表及主鍵!C:C,資料表及主鍵!A:A)</f>
        <v>權限</v>
      </c>
      <c r="B23" s="5" t="str">
        <f>_xlfn.XLOOKUP(D23,資料表及主鍵!C:C,資料表及主鍵!B:B)</f>
        <v>群組資料</v>
      </c>
      <c r="C23" s="5" t="str">
        <f t="shared" si="0"/>
        <v>admin_group.items</v>
      </c>
      <c r="D23" s="5" t="s">
        <v>169</v>
      </c>
      <c r="E23" s="5" t="s">
        <v>257</v>
      </c>
      <c r="F23" s="5"/>
      <c r="G23" s="5">
        <v>510</v>
      </c>
      <c r="H23" s="5" t="s">
        <v>209</v>
      </c>
      <c r="I23" s="5" t="s">
        <v>258</v>
      </c>
      <c r="J23" s="5" t="s">
        <v>259</v>
      </c>
      <c r="K23" s="5" t="s">
        <v>260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.5" customHeight="1">
      <c r="A24" s="5" t="str">
        <f>_xlfn.XLOOKUP(D24,資料表及主鍵!C:C,資料表及主鍵!A:A)</f>
        <v>權限</v>
      </c>
      <c r="B24" s="5" t="str">
        <f>_xlfn.XLOOKUP(D24,資料表及主鍵!C:C,資料表及主鍵!B:B)</f>
        <v>群組資料</v>
      </c>
      <c r="C24" s="5" t="str">
        <f t="shared" si="0"/>
        <v>admin_group.demo</v>
      </c>
      <c r="D24" s="5" t="s">
        <v>169</v>
      </c>
      <c r="E24" s="5" t="s">
        <v>227</v>
      </c>
      <c r="F24" s="5"/>
      <c r="G24" s="5">
        <v>200</v>
      </c>
      <c r="H24" s="5" t="s">
        <v>209</v>
      </c>
      <c r="I24" s="5" t="s">
        <v>261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.5" customHeight="1">
      <c r="A25" s="5" t="str">
        <f>_xlfn.XLOOKUP(D25,資料表及主鍵!C:C,資料表及主鍵!A:A)</f>
        <v>權限</v>
      </c>
      <c r="B25" s="5" t="str">
        <f>_xlfn.XLOOKUP(D25,資料表及主鍵!C:C,資料表及主鍵!B:B)</f>
        <v>使用者管理</v>
      </c>
      <c r="C25" s="5" t="str">
        <f t="shared" si="0"/>
        <v>admin.num</v>
      </c>
      <c r="D25" s="5" t="s">
        <v>167</v>
      </c>
      <c r="E25" s="5" t="s">
        <v>62</v>
      </c>
      <c r="F25" s="5"/>
      <c r="G25" s="5"/>
      <c r="H25" s="5" t="s">
        <v>206</v>
      </c>
      <c r="I25" s="5" t="s">
        <v>207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.5" customHeight="1">
      <c r="A26" s="5" t="str">
        <f>_xlfn.XLOOKUP(D26,資料表及主鍵!C:C,資料表及主鍵!A:A)</f>
        <v>權限</v>
      </c>
      <c r="B26" s="5" t="str">
        <f>_xlfn.XLOOKUP(D26,資料表及主鍵!C:C,資料表及主鍵!B:B)</f>
        <v>使用者管理</v>
      </c>
      <c r="C26" s="5" t="str">
        <f t="shared" si="0"/>
        <v>admin.u_id</v>
      </c>
      <c r="D26" s="5" t="s">
        <v>167</v>
      </c>
      <c r="E26" s="5" t="s">
        <v>262</v>
      </c>
      <c r="F26" s="5"/>
      <c r="G26" s="5">
        <v>100</v>
      </c>
      <c r="H26" s="5" t="s">
        <v>209</v>
      </c>
      <c r="I26" s="5" t="s">
        <v>263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.5" customHeight="1">
      <c r="A27" s="5" t="str">
        <f>_xlfn.XLOOKUP(D27,資料表及主鍵!C:C,資料表及主鍵!A:A)</f>
        <v>權限</v>
      </c>
      <c r="B27" s="5" t="str">
        <f>_xlfn.XLOOKUP(D27,資料表及主鍵!C:C,資料表及主鍵!B:B)</f>
        <v>使用者管理</v>
      </c>
      <c r="C27" s="5" t="str">
        <f t="shared" si="0"/>
        <v>admin.u_password</v>
      </c>
      <c r="D27" s="5" t="s">
        <v>167</v>
      </c>
      <c r="E27" s="5" t="s">
        <v>264</v>
      </c>
      <c r="F27" s="5"/>
      <c r="G27" s="5" t="s">
        <v>228</v>
      </c>
      <c r="H27" s="5" t="s">
        <v>209</v>
      </c>
      <c r="I27" s="5" t="s">
        <v>265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.5" customHeight="1">
      <c r="A28" s="5" t="str">
        <f>_xlfn.XLOOKUP(D28,資料表及主鍵!C:C,資料表及主鍵!A:A)</f>
        <v>權限</v>
      </c>
      <c r="B28" s="5" t="str">
        <f>_xlfn.XLOOKUP(D28,資料表及主鍵!C:C,資料表及主鍵!B:B)</f>
        <v>使用者管理</v>
      </c>
      <c r="C28" s="5" t="str">
        <f t="shared" si="0"/>
        <v>admin.u_name</v>
      </c>
      <c r="D28" s="5" t="s">
        <v>167</v>
      </c>
      <c r="E28" s="5" t="s">
        <v>266</v>
      </c>
      <c r="F28" s="5"/>
      <c r="G28" s="5">
        <v>100</v>
      </c>
      <c r="H28" s="5" t="s">
        <v>209</v>
      </c>
      <c r="I28" s="5" t="s">
        <v>267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.5" customHeight="1">
      <c r="A29" s="5" t="str">
        <f>_xlfn.XLOOKUP(D29,資料表及主鍵!C:C,資料表及主鍵!A:A)</f>
        <v>權限</v>
      </c>
      <c r="B29" s="5" t="str">
        <f>_xlfn.XLOOKUP(D29,資料表及主鍵!C:C,資料表及主鍵!B:B)</f>
        <v>使用者管理</v>
      </c>
      <c r="C29" s="5" t="str">
        <f t="shared" si="0"/>
        <v>admin.sex</v>
      </c>
      <c r="D29" s="5" t="s">
        <v>167</v>
      </c>
      <c r="E29" s="5" t="s">
        <v>268</v>
      </c>
      <c r="F29" s="5"/>
      <c r="G29" s="5">
        <v>4</v>
      </c>
      <c r="H29" s="5" t="s">
        <v>209</v>
      </c>
      <c r="I29" s="5" t="s">
        <v>269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.5" customHeight="1">
      <c r="A30" s="5" t="str">
        <f>_xlfn.XLOOKUP(D30,資料表及主鍵!C:C,資料表及主鍵!A:A)</f>
        <v>權限</v>
      </c>
      <c r="B30" s="5" t="str">
        <f>_xlfn.XLOOKUP(D30,資料表及主鍵!C:C,資料表及主鍵!B:B)</f>
        <v>使用者管理</v>
      </c>
      <c r="C30" s="5" t="str">
        <f t="shared" si="0"/>
        <v>admin.kind</v>
      </c>
      <c r="D30" s="5" t="s">
        <v>167</v>
      </c>
      <c r="E30" s="5" t="s">
        <v>217</v>
      </c>
      <c r="F30" s="5"/>
      <c r="G30" s="5">
        <v>20</v>
      </c>
      <c r="H30" s="5" t="s">
        <v>209</v>
      </c>
      <c r="I30" s="5" t="s">
        <v>269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.5" customHeight="1">
      <c r="A31" s="5" t="str">
        <f>_xlfn.XLOOKUP(D31,資料表及主鍵!C:C,資料表及主鍵!A:A)</f>
        <v>權限</v>
      </c>
      <c r="B31" s="5" t="str">
        <f>_xlfn.XLOOKUP(D31,資料表及主鍵!C:C,資料表及主鍵!B:B)</f>
        <v>使用者管理</v>
      </c>
      <c r="C31" s="5" t="str">
        <f t="shared" si="0"/>
        <v>admin.phone1</v>
      </c>
      <c r="D31" s="5" t="s">
        <v>167</v>
      </c>
      <c r="E31" s="5" t="s">
        <v>270</v>
      </c>
      <c r="F31" s="5"/>
      <c r="G31" s="5">
        <v>100</v>
      </c>
      <c r="H31" s="5" t="s">
        <v>209</v>
      </c>
      <c r="I31" s="5" t="s">
        <v>269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.5" customHeight="1">
      <c r="A32" s="5" t="str">
        <f>_xlfn.XLOOKUP(D32,資料表及主鍵!C:C,資料表及主鍵!A:A)</f>
        <v>權限</v>
      </c>
      <c r="B32" s="5" t="str">
        <f>_xlfn.XLOOKUP(D32,資料表及主鍵!C:C,資料表及主鍵!B:B)</f>
        <v>使用者管理</v>
      </c>
      <c r="C32" s="5" t="str">
        <f t="shared" si="0"/>
        <v>admin.phone2</v>
      </c>
      <c r="D32" s="5" t="s">
        <v>167</v>
      </c>
      <c r="E32" s="5" t="s">
        <v>271</v>
      </c>
      <c r="F32" s="5"/>
      <c r="G32" s="5">
        <v>100</v>
      </c>
      <c r="H32" s="5" t="s">
        <v>209</v>
      </c>
      <c r="I32" s="5" t="s">
        <v>269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.5" customHeight="1">
      <c r="A33" s="5" t="str">
        <f>_xlfn.XLOOKUP(D33,資料表及主鍵!C:C,資料表及主鍵!A:A)</f>
        <v>權限</v>
      </c>
      <c r="B33" s="5" t="str">
        <f>_xlfn.XLOOKUP(D33,資料表及主鍵!C:C,資料表及主鍵!B:B)</f>
        <v>使用者管理</v>
      </c>
      <c r="C33" s="5" t="str">
        <f t="shared" si="0"/>
        <v>admin.birthday</v>
      </c>
      <c r="D33" s="5" t="s">
        <v>167</v>
      </c>
      <c r="E33" s="5" t="s">
        <v>272</v>
      </c>
      <c r="F33" s="5"/>
      <c r="G33" s="5"/>
      <c r="H33" s="5" t="s">
        <v>209</v>
      </c>
      <c r="I33" s="5" t="s">
        <v>269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.5" customHeight="1">
      <c r="A34" s="5" t="str">
        <f>_xlfn.XLOOKUP(D34,資料表及主鍵!C:C,資料表及主鍵!A:A)</f>
        <v>權限</v>
      </c>
      <c r="B34" s="5" t="str">
        <f>_xlfn.XLOOKUP(D34,資料表及主鍵!C:C,資料表及主鍵!B:B)</f>
        <v>使用者管理</v>
      </c>
      <c r="C34" s="5" t="str">
        <f t="shared" si="0"/>
        <v>admin.email</v>
      </c>
      <c r="D34" s="5" t="s">
        <v>167</v>
      </c>
      <c r="E34" s="5" t="s">
        <v>273</v>
      </c>
      <c r="F34" s="5"/>
      <c r="G34" s="5">
        <v>400</v>
      </c>
      <c r="H34" s="5" t="s">
        <v>209</v>
      </c>
      <c r="I34" s="5" t="s">
        <v>269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.5" customHeight="1">
      <c r="A35" s="5" t="str">
        <f>_xlfn.XLOOKUP(D35,資料表及主鍵!C:C,資料表及主鍵!A:A)</f>
        <v>權限</v>
      </c>
      <c r="B35" s="5" t="str">
        <f>_xlfn.XLOOKUP(D35,資料表及主鍵!C:C,資料表及主鍵!B:B)</f>
        <v>使用者管理</v>
      </c>
      <c r="C35" s="5" t="str">
        <f t="shared" si="0"/>
        <v>admin.city</v>
      </c>
      <c r="D35" s="5" t="s">
        <v>167</v>
      </c>
      <c r="E35" s="5" t="s">
        <v>182</v>
      </c>
      <c r="F35" s="5"/>
      <c r="G35" s="5">
        <v>20</v>
      </c>
      <c r="H35" s="5" t="s">
        <v>209</v>
      </c>
      <c r="I35" s="5" t="s">
        <v>269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.5" customHeight="1">
      <c r="A36" s="5" t="str">
        <f>_xlfn.XLOOKUP(D36,資料表及主鍵!C:C,資料表及主鍵!A:A)</f>
        <v>權限</v>
      </c>
      <c r="B36" s="5" t="str">
        <f>_xlfn.XLOOKUP(D36,資料表及主鍵!C:C,資料表及主鍵!B:B)</f>
        <v>使用者管理</v>
      </c>
      <c r="C36" s="5" t="str">
        <f t="shared" si="0"/>
        <v>admin.area</v>
      </c>
      <c r="D36" s="5" t="s">
        <v>167</v>
      </c>
      <c r="E36" s="5" t="s">
        <v>274</v>
      </c>
      <c r="F36" s="5"/>
      <c r="G36" s="5">
        <v>100</v>
      </c>
      <c r="H36" s="5" t="s">
        <v>209</v>
      </c>
      <c r="I36" s="5" t="s">
        <v>269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.5" customHeight="1">
      <c r="A37" s="5" t="str">
        <f>_xlfn.XLOOKUP(D37,資料表及主鍵!C:C,資料表及主鍵!A:A)</f>
        <v>權限</v>
      </c>
      <c r="B37" s="5" t="str">
        <f>_xlfn.XLOOKUP(D37,資料表及主鍵!C:C,資料表及主鍵!B:B)</f>
        <v>使用者管理</v>
      </c>
      <c r="C37" s="5" t="str">
        <f t="shared" si="0"/>
        <v>admin.address</v>
      </c>
      <c r="D37" s="5" t="s">
        <v>167</v>
      </c>
      <c r="E37" s="5" t="s">
        <v>275</v>
      </c>
      <c r="F37" s="5"/>
      <c r="G37" s="5">
        <v>510</v>
      </c>
      <c r="H37" s="5" t="s">
        <v>209</v>
      </c>
      <c r="I37" s="5" t="s">
        <v>269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.5" customHeight="1">
      <c r="A38" s="5" t="str">
        <f>_xlfn.XLOOKUP(D38,資料表及主鍵!C:C,資料表及主鍵!A:A)</f>
        <v>權限</v>
      </c>
      <c r="B38" s="5" t="str">
        <f>_xlfn.XLOOKUP(D38,資料表及主鍵!C:C,資料表及主鍵!B:B)</f>
        <v>使用者管理</v>
      </c>
      <c r="C38" s="5" t="str">
        <f t="shared" si="0"/>
        <v>admin.uid</v>
      </c>
      <c r="D38" s="5" t="s">
        <v>167</v>
      </c>
      <c r="E38" s="5" t="s">
        <v>276</v>
      </c>
      <c r="F38" s="5"/>
      <c r="G38" s="5">
        <v>40</v>
      </c>
      <c r="H38" s="5" t="s">
        <v>209</v>
      </c>
      <c r="I38" s="5" t="s">
        <v>269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.5" customHeight="1">
      <c r="A39" s="5" t="str">
        <f>_xlfn.XLOOKUP(D39,資料表及主鍵!C:C,資料表及主鍵!A:A)</f>
        <v>權限</v>
      </c>
      <c r="B39" s="5" t="str">
        <f>_xlfn.XLOOKUP(D39,資料表及主鍵!C:C,資料表及主鍵!B:B)</f>
        <v>使用者管理</v>
      </c>
      <c r="C39" s="5" t="str">
        <f t="shared" si="0"/>
        <v>admin.demo</v>
      </c>
      <c r="D39" s="5" t="s">
        <v>167</v>
      </c>
      <c r="E39" s="5" t="s">
        <v>227</v>
      </c>
      <c r="F39" s="5"/>
      <c r="G39" s="5" t="s">
        <v>228</v>
      </c>
      <c r="H39" s="5" t="s">
        <v>209</v>
      </c>
      <c r="I39" s="5" t="s">
        <v>269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.5" customHeight="1">
      <c r="A40" s="5" t="str">
        <f>_xlfn.XLOOKUP(D40,資料表及主鍵!C:C,資料表及主鍵!A:A)</f>
        <v>權限</v>
      </c>
      <c r="B40" s="5" t="str">
        <f>_xlfn.XLOOKUP(D40,資料表及主鍵!C:C,資料表及主鍵!B:B)</f>
        <v>使用者管理</v>
      </c>
      <c r="C40" s="5" t="str">
        <f t="shared" si="0"/>
        <v>admin.power</v>
      </c>
      <c r="D40" s="5" t="s">
        <v>167</v>
      </c>
      <c r="E40" s="5" t="s">
        <v>277</v>
      </c>
      <c r="F40" s="5"/>
      <c r="G40" s="5">
        <v>6</v>
      </c>
      <c r="H40" s="5" t="s">
        <v>209</v>
      </c>
      <c r="I40" s="5" t="s">
        <v>278</v>
      </c>
      <c r="J40" s="5" t="s">
        <v>279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.5" customHeight="1">
      <c r="A41" s="5" t="str">
        <f>_xlfn.XLOOKUP(D41,資料表及主鍵!C:C,資料表及主鍵!A:A)</f>
        <v>權限</v>
      </c>
      <c r="B41" s="5" t="str">
        <f>_xlfn.XLOOKUP(D41,資料表及主鍵!C:C,資料表及主鍵!B:B)</f>
        <v>使用者管理</v>
      </c>
      <c r="C41" s="5" t="str">
        <f t="shared" si="0"/>
        <v>admin.online</v>
      </c>
      <c r="D41" s="5" t="s">
        <v>167</v>
      </c>
      <c r="E41" s="5" t="s">
        <v>280</v>
      </c>
      <c r="F41" s="5"/>
      <c r="G41" s="5"/>
      <c r="H41" s="5" t="s">
        <v>206</v>
      </c>
      <c r="I41" s="5" t="s">
        <v>281</v>
      </c>
      <c r="J41" s="5" t="s">
        <v>282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.5" customHeight="1">
      <c r="A42" s="5" t="str">
        <f>_xlfn.XLOOKUP(D42,資料表及主鍵!C:C,資料表及主鍵!A:A)</f>
        <v>權限</v>
      </c>
      <c r="B42" s="5" t="str">
        <f>_xlfn.XLOOKUP(D42,資料表及主鍵!C:C,資料表及主鍵!B:B)</f>
        <v>使用者管理</v>
      </c>
      <c r="C42" s="5" t="str">
        <f t="shared" si="0"/>
        <v>admin.reg_time</v>
      </c>
      <c r="D42" s="5" t="s">
        <v>167</v>
      </c>
      <c r="E42" s="5" t="s">
        <v>211</v>
      </c>
      <c r="F42" s="5"/>
      <c r="G42" s="5"/>
      <c r="H42" s="5" t="s">
        <v>209</v>
      </c>
      <c r="I42" s="5" t="s">
        <v>283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.5" customHeight="1">
      <c r="A43" s="5" t="str">
        <f>_xlfn.XLOOKUP(D43,資料表及主鍵!C:C,資料表及主鍵!A:A)</f>
        <v>權限</v>
      </c>
      <c r="B43" s="5" t="str">
        <f>_xlfn.XLOOKUP(D43,資料表及主鍵!C:C,資料表及主鍵!B:B)</f>
        <v>使用者管理</v>
      </c>
      <c r="C43" s="5" t="str">
        <f t="shared" si="0"/>
        <v>admin.login_time</v>
      </c>
      <c r="D43" s="5" t="s">
        <v>167</v>
      </c>
      <c r="E43" s="5" t="s">
        <v>284</v>
      </c>
      <c r="F43" s="5"/>
      <c r="G43" s="5"/>
      <c r="H43" s="5" t="s">
        <v>209</v>
      </c>
      <c r="I43" s="5" t="s">
        <v>285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.5" customHeight="1">
      <c r="A44" s="5" t="str">
        <f>_xlfn.XLOOKUP(D44,資料表及主鍵!C:C,資料表及主鍵!A:A)</f>
        <v>權限</v>
      </c>
      <c r="B44" s="5" t="str">
        <f>_xlfn.XLOOKUP(D44,資料表及主鍵!C:C,資料表及主鍵!B:B)</f>
        <v>使用者管理</v>
      </c>
      <c r="C44" s="5" t="str">
        <f t="shared" si="0"/>
        <v>admin.login_ip</v>
      </c>
      <c r="D44" s="5" t="s">
        <v>167</v>
      </c>
      <c r="E44" s="5" t="s">
        <v>286</v>
      </c>
      <c r="F44" s="5"/>
      <c r="G44" s="5">
        <v>100</v>
      </c>
      <c r="H44" s="5" t="s">
        <v>209</v>
      </c>
      <c r="I44" s="5" t="s">
        <v>287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.5" customHeight="1">
      <c r="A45" s="5" t="str">
        <f>_xlfn.XLOOKUP(D45,資料表及主鍵!C:C,資料表及主鍵!A:A)</f>
        <v>權限</v>
      </c>
      <c r="B45" s="5" t="str">
        <f>_xlfn.XLOOKUP(D45,資料表及主鍵!C:C,資料表及主鍵!B:B)</f>
        <v>使用者管理</v>
      </c>
      <c r="C45" s="5" t="str">
        <f t="shared" si="0"/>
        <v>admin.login_code</v>
      </c>
      <c r="D45" s="5" t="s">
        <v>167</v>
      </c>
      <c r="E45" s="5" t="s">
        <v>288</v>
      </c>
      <c r="F45" s="5"/>
      <c r="G45" s="5">
        <v>20</v>
      </c>
      <c r="H45" s="5" t="s">
        <v>209</v>
      </c>
      <c r="I45" s="5" t="s">
        <v>269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.5" customHeight="1">
      <c r="A46" s="5" t="str">
        <f>_xlfn.XLOOKUP(D46,資料表及主鍵!C:C,資料表及主鍵!A:A)</f>
        <v>權限</v>
      </c>
      <c r="B46" s="5" t="str">
        <f>_xlfn.XLOOKUP(D46,資料表及主鍵!C:C,資料表及主鍵!B:B)</f>
        <v>使用者管理</v>
      </c>
      <c r="C46" s="5" t="str">
        <f t="shared" si="0"/>
        <v>admin.adwidth</v>
      </c>
      <c r="D46" s="5" t="s">
        <v>167</v>
      </c>
      <c r="E46" s="5" t="s">
        <v>289</v>
      </c>
      <c r="F46" s="5"/>
      <c r="G46" s="5">
        <v>20</v>
      </c>
      <c r="H46" s="5" t="s">
        <v>209</v>
      </c>
      <c r="I46" s="5" t="s">
        <v>269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.5" customHeight="1">
      <c r="A47" s="5" t="str">
        <f>_xlfn.XLOOKUP(D47,資料表及主鍵!C:C,資料表及主鍵!A:A)</f>
        <v>權限</v>
      </c>
      <c r="B47" s="5" t="str">
        <f>_xlfn.XLOOKUP(D47,資料表及主鍵!C:C,資料表及主鍵!B:B)</f>
        <v>使用者管理</v>
      </c>
      <c r="C47" s="5" t="str">
        <f t="shared" si="0"/>
        <v>admin.wrp_news</v>
      </c>
      <c r="D47" s="5" t="s">
        <v>167</v>
      </c>
      <c r="E47" s="5" t="s">
        <v>290</v>
      </c>
      <c r="F47" s="5"/>
      <c r="G47" s="5">
        <v>2</v>
      </c>
      <c r="H47" s="5" t="s">
        <v>209</v>
      </c>
      <c r="I47" s="5" t="s">
        <v>269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.5" customHeight="1">
      <c r="A48" s="5" t="str">
        <f>_xlfn.XLOOKUP(D48,資料表及主鍵!C:C,資料表及主鍵!A:A)</f>
        <v>權限</v>
      </c>
      <c r="B48" s="5" t="str">
        <f>_xlfn.XLOOKUP(D48,資料表及主鍵!C:C,資料表及主鍵!B:B)</f>
        <v>使用者管理</v>
      </c>
      <c r="C48" s="5" t="str">
        <f t="shared" si="0"/>
        <v>admin.wrp_bar</v>
      </c>
      <c r="D48" s="5" t="s">
        <v>167</v>
      </c>
      <c r="E48" s="5" t="s">
        <v>291</v>
      </c>
      <c r="F48" s="5"/>
      <c r="G48" s="5">
        <v>2</v>
      </c>
      <c r="H48" s="5" t="s">
        <v>209</v>
      </c>
      <c r="I48" s="5" t="s">
        <v>269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.5" customHeight="1">
      <c r="A49" s="5" t="str">
        <f>_xlfn.XLOOKUP(D49,資料表及主鍵!C:C,資料表及主鍵!A:A)</f>
        <v>權限</v>
      </c>
      <c r="B49" s="5" t="str">
        <f>_xlfn.XLOOKUP(D49,資料表及主鍵!C:C,資料表及主鍵!B:B)</f>
        <v>使用者管理</v>
      </c>
      <c r="C49" s="5" t="str">
        <f t="shared" si="0"/>
        <v>admin.gauth_key</v>
      </c>
      <c r="D49" s="5" t="s">
        <v>167</v>
      </c>
      <c r="E49" s="5" t="s">
        <v>292</v>
      </c>
      <c r="F49" s="5" t="s">
        <v>293</v>
      </c>
      <c r="G49" s="5" t="s">
        <v>228</v>
      </c>
      <c r="H49" s="5" t="s">
        <v>209</v>
      </c>
      <c r="I49" s="5" t="s">
        <v>294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.5" customHeight="1">
      <c r="A50" s="5" t="str">
        <f>_xlfn.XLOOKUP(D50,資料表及主鍵!C:C,資料表及主鍵!A:A)</f>
        <v>權限</v>
      </c>
      <c r="B50" s="5" t="str">
        <f>_xlfn.XLOOKUP(D50,資料表及主鍵!C:C,資料表及主鍵!B:B)</f>
        <v>使用者管理</v>
      </c>
      <c r="C50" s="5" t="str">
        <f t="shared" si="0"/>
        <v>admin.gauth_enabled</v>
      </c>
      <c r="D50" s="5" t="s">
        <v>167</v>
      </c>
      <c r="E50" s="5" t="s">
        <v>295</v>
      </c>
      <c r="F50" s="5" t="s">
        <v>296</v>
      </c>
      <c r="G50" s="5"/>
      <c r="H50" s="5" t="s">
        <v>209</v>
      </c>
      <c r="I50" s="5" t="s">
        <v>297</v>
      </c>
      <c r="J50" s="5" t="s">
        <v>298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.5" customHeight="1">
      <c r="A51" s="5" t="str">
        <f>_xlfn.XLOOKUP(D51,資料表及主鍵!C:C,資料表及主鍵!A:A)</f>
        <v>選項</v>
      </c>
      <c r="B51" s="5" t="str">
        <f>_xlfn.XLOOKUP(D51,資料表及主鍵!C:C,資料表及主鍵!B:B)</f>
        <v>縣市資料檔</v>
      </c>
      <c r="C51" s="5" t="str">
        <f t="shared" si="0"/>
        <v>PostCity.city</v>
      </c>
      <c r="D51" s="5" t="s">
        <v>181</v>
      </c>
      <c r="E51" s="5" t="s">
        <v>182</v>
      </c>
      <c r="F51" s="5" t="s">
        <v>293</v>
      </c>
      <c r="G51" s="5">
        <v>20</v>
      </c>
      <c r="H51" s="5" t="s">
        <v>209</v>
      </c>
      <c r="I51" s="5" t="s">
        <v>299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.5" customHeight="1">
      <c r="A52" s="5" t="str">
        <f>_xlfn.XLOOKUP(D52,資料表及主鍵!C:C,資料表及主鍵!A:A)</f>
        <v>庫存</v>
      </c>
      <c r="B52" s="5" t="str">
        <f>_xlfn.XLOOKUP(D52,資料表及主鍵!C:C,資料表及主鍵!B:B)</f>
        <v>庫存管理-檔案附件</v>
      </c>
      <c r="C52" s="5" t="str">
        <f t="shared" si="0"/>
        <v>stock_files.num</v>
      </c>
      <c r="D52" s="5" t="s">
        <v>150</v>
      </c>
      <c r="E52" s="5" t="s">
        <v>62</v>
      </c>
      <c r="F52" s="5" t="s">
        <v>300</v>
      </c>
      <c r="G52" s="5"/>
      <c r="H52" s="5" t="s">
        <v>206</v>
      </c>
      <c r="I52" s="5" t="s">
        <v>207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.5" customHeight="1">
      <c r="A53" s="5" t="str">
        <f>_xlfn.XLOOKUP(D53,資料表及主鍵!C:C,資料表及主鍵!A:A)</f>
        <v>庫存</v>
      </c>
      <c r="B53" s="5" t="str">
        <f>_xlfn.XLOOKUP(D53,資料表及主鍵!C:C,資料表及主鍵!B:B)</f>
        <v>庫存管理-檔案附件</v>
      </c>
      <c r="C53" s="5" t="str">
        <f t="shared" si="0"/>
        <v>stock_files.stock_num</v>
      </c>
      <c r="D53" s="5" t="s">
        <v>150</v>
      </c>
      <c r="E53" s="5" t="s">
        <v>301</v>
      </c>
      <c r="F53" s="5" t="s">
        <v>300</v>
      </c>
      <c r="G53" s="5"/>
      <c r="H53" s="5" t="s">
        <v>209</v>
      </c>
      <c r="I53" s="5" t="s">
        <v>302</v>
      </c>
      <c r="J53" s="5" t="s">
        <v>303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.5" customHeight="1">
      <c r="A54" s="5" t="str">
        <f>_xlfn.XLOOKUP(D54,資料表及主鍵!C:C,資料表及主鍵!A:A)</f>
        <v>庫存</v>
      </c>
      <c r="B54" s="5" t="str">
        <f>_xlfn.XLOOKUP(D54,資料表及主鍵!C:C,資料表及主鍵!B:B)</f>
        <v>庫存管理-檔案附件</v>
      </c>
      <c r="C54" s="5" t="str">
        <f t="shared" si="0"/>
        <v>stock_files.reg_time</v>
      </c>
      <c r="D54" s="5" t="s">
        <v>150</v>
      </c>
      <c r="E54" s="5" t="s">
        <v>211</v>
      </c>
      <c r="F54" s="5" t="s">
        <v>212</v>
      </c>
      <c r="G54" s="5"/>
      <c r="H54" s="5" t="s">
        <v>209</v>
      </c>
      <c r="I54" s="5" t="s">
        <v>283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.5" customHeight="1">
      <c r="A55" s="5" t="str">
        <f>_xlfn.XLOOKUP(D55,資料表及主鍵!C:C,資料表及主鍵!A:A)</f>
        <v>庫存</v>
      </c>
      <c r="B55" s="5" t="str">
        <f>_xlfn.XLOOKUP(D55,資料表及主鍵!C:C,資料表及主鍵!B:B)</f>
        <v>庫存管理-檔案附件</v>
      </c>
      <c r="C55" s="5" t="str">
        <f t="shared" si="0"/>
        <v>stock_files.pic1</v>
      </c>
      <c r="D55" s="5" t="s">
        <v>150</v>
      </c>
      <c r="E55" s="5" t="s">
        <v>304</v>
      </c>
      <c r="F55" s="5" t="s">
        <v>293</v>
      </c>
      <c r="G55" s="5">
        <v>100</v>
      </c>
      <c r="H55" s="5" t="s">
        <v>209</v>
      </c>
      <c r="I55" s="5" t="s">
        <v>305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.5" customHeight="1">
      <c r="A56" s="5" t="str">
        <f>_xlfn.XLOOKUP(D56,資料表及主鍵!C:C,資料表及主鍵!A:A)</f>
        <v>庫存</v>
      </c>
      <c r="B56" s="5" t="str">
        <f>_xlfn.XLOOKUP(D56,資料表及主鍵!C:C,資料表及主鍵!B:B)</f>
        <v>庫存管理-檔案附件</v>
      </c>
      <c r="C56" s="5" t="str">
        <f t="shared" si="0"/>
        <v>stock_files.pic1_name</v>
      </c>
      <c r="D56" s="5" t="s">
        <v>150</v>
      </c>
      <c r="E56" s="5" t="s">
        <v>306</v>
      </c>
      <c r="F56" s="5" t="s">
        <v>293</v>
      </c>
      <c r="G56" s="5">
        <v>300</v>
      </c>
      <c r="H56" s="5" t="s">
        <v>209</v>
      </c>
      <c r="I56" s="5" t="s">
        <v>307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.5" customHeight="1">
      <c r="A57" s="5" t="str">
        <f>_xlfn.XLOOKUP(D57,資料表及主鍵!C:C,資料表及主鍵!A:A)</f>
        <v>掛單</v>
      </c>
      <c r="B57" s="5" t="str">
        <f>_xlfn.XLOOKUP(D57,資料表及主鍵!C:C,資料表及主鍵!B:B)</f>
        <v>房間管理主檔</v>
      </c>
      <c r="C57" s="5" t="str">
        <f t="shared" si="0"/>
        <v>bed_kind.num</v>
      </c>
      <c r="D57" s="5" t="s">
        <v>121</v>
      </c>
      <c r="E57" s="5" t="s">
        <v>62</v>
      </c>
      <c r="F57" s="5" t="s">
        <v>300</v>
      </c>
      <c r="G57" s="5"/>
      <c r="H57" s="5" t="s">
        <v>206</v>
      </c>
      <c r="I57" s="5" t="s">
        <v>207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.5" customHeight="1">
      <c r="A58" s="5" t="str">
        <f>_xlfn.XLOOKUP(D58,資料表及主鍵!C:C,資料表及主鍵!A:A)</f>
        <v>掛單</v>
      </c>
      <c r="B58" s="5" t="str">
        <f>_xlfn.XLOOKUP(D58,資料表及主鍵!C:C,資料表及主鍵!B:B)</f>
        <v>房間管理主檔</v>
      </c>
      <c r="C58" s="5" t="str">
        <f t="shared" si="0"/>
        <v>bed_kind.kind</v>
      </c>
      <c r="D58" s="5" t="s">
        <v>121</v>
      </c>
      <c r="E58" s="5" t="s">
        <v>217</v>
      </c>
      <c r="F58" s="5" t="s">
        <v>293</v>
      </c>
      <c r="G58" s="5">
        <v>200</v>
      </c>
      <c r="H58" s="5" t="s">
        <v>209</v>
      </c>
      <c r="I58" s="5" t="s">
        <v>308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.5" customHeight="1">
      <c r="A59" s="5" t="str">
        <f>_xlfn.XLOOKUP(D59,資料表及主鍵!C:C,資料表及主鍵!A:A)</f>
        <v>掛單</v>
      </c>
      <c r="B59" s="5" t="str">
        <f>_xlfn.XLOOKUP(D59,資料表及主鍵!C:C,資料表及主鍵!B:B)</f>
        <v>房間管理主檔</v>
      </c>
      <c r="C59" s="5" t="str">
        <f t="shared" si="0"/>
        <v>bed_kind.root</v>
      </c>
      <c r="D59" s="5" t="s">
        <v>121</v>
      </c>
      <c r="E59" s="5" t="s">
        <v>309</v>
      </c>
      <c r="F59" s="5" t="s">
        <v>300</v>
      </c>
      <c r="G59" s="5"/>
      <c r="H59" s="5" t="s">
        <v>209</v>
      </c>
      <c r="I59" s="5" t="s">
        <v>310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.5" customHeight="1">
      <c r="A60" s="5" t="str">
        <f>_xlfn.XLOOKUP(D60,資料表及主鍵!C:C,資料表及主鍵!A:A)</f>
        <v>掛單</v>
      </c>
      <c r="B60" s="5" t="str">
        <f>_xlfn.XLOOKUP(D60,資料表及主鍵!C:C,資料表及主鍵!B:B)</f>
        <v>房間管理主檔</v>
      </c>
      <c r="C60" s="5" t="str">
        <f t="shared" si="0"/>
        <v>bed_kind.range</v>
      </c>
      <c r="D60" s="5" t="s">
        <v>121</v>
      </c>
      <c r="E60" s="5" t="s">
        <v>311</v>
      </c>
      <c r="F60" s="5" t="s">
        <v>300</v>
      </c>
      <c r="G60" s="5"/>
      <c r="H60" s="5" t="s">
        <v>209</v>
      </c>
      <c r="I60" s="5" t="s">
        <v>269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.5" customHeight="1">
      <c r="A61" s="5" t="str">
        <f>_xlfn.XLOOKUP(D61,資料表及主鍵!C:C,資料表及主鍵!A:A)</f>
        <v>掛單</v>
      </c>
      <c r="B61" s="5" t="str">
        <f>_xlfn.XLOOKUP(D61,資料表及主鍵!C:C,資料表及主鍵!B:B)</f>
        <v>房間管理主檔</v>
      </c>
      <c r="C61" s="5" t="str">
        <f t="shared" si="0"/>
        <v>bed_kind.demo</v>
      </c>
      <c r="D61" s="5" t="s">
        <v>121</v>
      </c>
      <c r="E61" s="5" t="s">
        <v>227</v>
      </c>
      <c r="F61" s="5" t="s">
        <v>293</v>
      </c>
      <c r="G61" s="5" t="s">
        <v>228</v>
      </c>
      <c r="H61" s="5" t="s">
        <v>209</v>
      </c>
      <c r="I61" s="5" t="s">
        <v>229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.5" customHeight="1">
      <c r="A62" s="5" t="str">
        <f>_xlfn.XLOOKUP(D62,資料表及主鍵!C:C,資料表及主鍵!A:A)</f>
        <v>掛單</v>
      </c>
      <c r="B62" s="5" t="str">
        <f>_xlfn.XLOOKUP(D62,資料表及主鍵!C:C,資料表及主鍵!B:B)</f>
        <v>房間管理主檔</v>
      </c>
      <c r="C62" s="5" t="str">
        <f t="shared" si="0"/>
        <v>bed_kind.sex</v>
      </c>
      <c r="D62" s="5" t="s">
        <v>121</v>
      </c>
      <c r="E62" s="5" t="s">
        <v>268</v>
      </c>
      <c r="F62" s="5" t="s">
        <v>293</v>
      </c>
      <c r="G62" s="5">
        <v>4</v>
      </c>
      <c r="H62" s="5" t="s">
        <v>209</v>
      </c>
      <c r="I62" s="5" t="s">
        <v>312</v>
      </c>
      <c r="J62" s="5" t="s">
        <v>313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.5" customHeight="1">
      <c r="A63" s="5" t="str">
        <f>_xlfn.XLOOKUP(D63,資料表及主鍵!C:C,資料表及主鍵!A:A)</f>
        <v>選項</v>
      </c>
      <c r="B63" s="5" t="str">
        <f>_xlfn.XLOOKUP(D63,資料表及主鍵!C:C,資料表及主鍵!B:B)</f>
        <v>縣市-郵遞區號檔</v>
      </c>
      <c r="C63" s="9" t="str">
        <f t="shared" si="0"/>
        <v>PostNumber.ID</v>
      </c>
      <c r="D63" s="5" t="s">
        <v>185</v>
      </c>
      <c r="E63" s="5" t="s">
        <v>186</v>
      </c>
      <c r="F63" s="5" t="s">
        <v>300</v>
      </c>
      <c r="G63" s="5"/>
      <c r="H63" s="5" t="s">
        <v>209</v>
      </c>
      <c r="I63" s="5" t="s">
        <v>207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.5" customHeight="1">
      <c r="A64" s="5" t="str">
        <f>_xlfn.XLOOKUP(D64,資料表及主鍵!C:C,資料表及主鍵!A:A)</f>
        <v>選項</v>
      </c>
      <c r="B64" s="5" t="str">
        <f>_xlfn.XLOOKUP(D64,資料表及主鍵!C:C,資料表及主鍵!B:B)</f>
        <v>縣市-郵遞區號檔</v>
      </c>
      <c r="C64" s="5" t="str">
        <f t="shared" si="0"/>
        <v>PostNumber.PostNumber</v>
      </c>
      <c r="D64" s="5" t="s">
        <v>185</v>
      </c>
      <c r="E64" s="5" t="s">
        <v>185</v>
      </c>
      <c r="F64" s="5" t="s">
        <v>293</v>
      </c>
      <c r="G64" s="5">
        <v>510</v>
      </c>
      <c r="H64" s="5" t="s">
        <v>209</v>
      </c>
      <c r="I64" s="5" t="s">
        <v>314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.5" customHeight="1">
      <c r="A65" s="5" t="str">
        <f>_xlfn.XLOOKUP(D65,資料表及主鍵!C:C,資料表及主鍵!A:A)</f>
        <v>選項</v>
      </c>
      <c r="B65" s="5" t="str">
        <f>_xlfn.XLOOKUP(D65,資料表及主鍵!C:C,資料表及主鍵!B:B)</f>
        <v>縣市-郵遞區號檔</v>
      </c>
      <c r="C65" s="5" t="str">
        <f t="shared" si="0"/>
        <v>PostNumber.City</v>
      </c>
      <c r="D65" s="5" t="s">
        <v>185</v>
      </c>
      <c r="E65" s="5" t="s">
        <v>315</v>
      </c>
      <c r="F65" s="5" t="s">
        <v>293</v>
      </c>
      <c r="G65" s="5">
        <v>510</v>
      </c>
      <c r="H65" s="5" t="s">
        <v>209</v>
      </c>
      <c r="I65" s="5" t="s">
        <v>299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.5" customHeight="1">
      <c r="A66" s="5" t="str">
        <f>_xlfn.XLOOKUP(D66,資料表及主鍵!C:C,資料表及主鍵!A:A)</f>
        <v>選項</v>
      </c>
      <c r="B66" s="5" t="str">
        <f>_xlfn.XLOOKUP(D66,資料表及主鍵!C:C,資料表及主鍵!B:B)</f>
        <v>縣市-郵遞區號檔</v>
      </c>
      <c r="C66" s="5" t="str">
        <f t="shared" si="0"/>
        <v>PostNumber.Area</v>
      </c>
      <c r="D66" s="5" t="s">
        <v>185</v>
      </c>
      <c r="E66" s="5" t="s">
        <v>316</v>
      </c>
      <c r="F66" s="5" t="s">
        <v>293</v>
      </c>
      <c r="G66" s="5">
        <v>510</v>
      </c>
      <c r="H66" s="5" t="s">
        <v>209</v>
      </c>
      <c r="I66" s="5" t="s">
        <v>317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.5" customHeight="1">
      <c r="A67" s="5" t="str">
        <f>_xlfn.XLOOKUP(D67,資料表及主鍵!C:C,資料表及主鍵!A:A)</f>
        <v>帳務</v>
      </c>
      <c r="B67" s="5" t="str">
        <f>_xlfn.XLOOKUP(D67,資料表及主鍵!C:C,資料表及主鍵!B:B)</f>
        <v>收支附件檔</v>
      </c>
      <c r="C67" s="5" t="str">
        <f t="shared" si="0"/>
        <v>accounting_files.num</v>
      </c>
      <c r="D67" s="5" t="s">
        <v>137</v>
      </c>
      <c r="E67" s="5" t="s">
        <v>62</v>
      </c>
      <c r="F67" s="5" t="s">
        <v>300</v>
      </c>
      <c r="G67" s="5"/>
      <c r="H67" s="5" t="s">
        <v>206</v>
      </c>
      <c r="I67" s="5" t="s">
        <v>207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.5" customHeight="1">
      <c r="A68" s="5" t="str">
        <f>_xlfn.XLOOKUP(D68,資料表及主鍵!C:C,資料表及主鍵!A:A)</f>
        <v>帳務</v>
      </c>
      <c r="B68" s="5" t="str">
        <f>_xlfn.XLOOKUP(D68,資料表及主鍵!C:C,資料表及主鍵!B:B)</f>
        <v>收支附件檔</v>
      </c>
      <c r="C68" s="5" t="str">
        <f t="shared" si="0"/>
        <v>accounting_files.accounting_num</v>
      </c>
      <c r="D68" s="5" t="s">
        <v>137</v>
      </c>
      <c r="E68" s="5" t="s">
        <v>318</v>
      </c>
      <c r="F68" s="5" t="s">
        <v>300</v>
      </c>
      <c r="G68" s="5"/>
      <c r="H68" s="5" t="s">
        <v>209</v>
      </c>
      <c r="I68" s="5" t="s">
        <v>319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.5" customHeight="1">
      <c r="A69" s="5" t="str">
        <f>_xlfn.XLOOKUP(D69,資料表及主鍵!C:C,資料表及主鍵!A:A)</f>
        <v>帳務</v>
      </c>
      <c r="B69" s="5" t="str">
        <f>_xlfn.XLOOKUP(D69,資料表及主鍵!C:C,資料表及主鍵!B:B)</f>
        <v>收支附件檔</v>
      </c>
      <c r="C69" s="5" t="str">
        <f t="shared" si="0"/>
        <v>accounting_files.reg_time</v>
      </c>
      <c r="D69" s="5" t="s">
        <v>137</v>
      </c>
      <c r="E69" s="5" t="s">
        <v>211</v>
      </c>
      <c r="F69" s="5" t="s">
        <v>212</v>
      </c>
      <c r="G69" s="5"/>
      <c r="H69" s="5" t="s">
        <v>209</v>
      </c>
      <c r="I69" s="5" t="s">
        <v>320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.5" customHeight="1">
      <c r="A70" s="5" t="str">
        <f>_xlfn.XLOOKUP(D70,資料表及主鍵!C:C,資料表及主鍵!A:A)</f>
        <v>帳務</v>
      </c>
      <c r="B70" s="5" t="str">
        <f>_xlfn.XLOOKUP(D70,資料表及主鍵!C:C,資料表及主鍵!B:B)</f>
        <v>收支附件檔</v>
      </c>
      <c r="C70" s="5" t="str">
        <f t="shared" si="0"/>
        <v>accounting_files.pic1</v>
      </c>
      <c r="D70" s="5" t="s">
        <v>137</v>
      </c>
      <c r="E70" s="5" t="s">
        <v>304</v>
      </c>
      <c r="F70" s="5" t="s">
        <v>293</v>
      </c>
      <c r="G70" s="5">
        <v>100</v>
      </c>
      <c r="H70" s="5" t="s">
        <v>209</v>
      </c>
      <c r="I70" s="5" t="s">
        <v>321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.5" customHeight="1">
      <c r="A71" s="5" t="str">
        <f>_xlfn.XLOOKUP(D71,資料表及主鍵!C:C,資料表及主鍵!A:A)</f>
        <v>帳務</v>
      </c>
      <c r="B71" s="5" t="str">
        <f>_xlfn.XLOOKUP(D71,資料表及主鍵!C:C,資料表及主鍵!B:B)</f>
        <v>收支附件檔</v>
      </c>
      <c r="C71" s="5" t="str">
        <f t="shared" si="0"/>
        <v>accounting_files.pic1_name</v>
      </c>
      <c r="D71" s="5" t="s">
        <v>137</v>
      </c>
      <c r="E71" s="5" t="s">
        <v>306</v>
      </c>
      <c r="F71" s="5" t="s">
        <v>293</v>
      </c>
      <c r="G71" s="5">
        <v>300</v>
      </c>
      <c r="H71" s="5" t="s">
        <v>209</v>
      </c>
      <c r="I71" s="5" t="s">
        <v>322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.5" customHeight="1">
      <c r="A72" s="5" t="str">
        <f>_xlfn.XLOOKUP(D72,資料表及主鍵!C:C,資料表及主鍵!A:A)</f>
        <v>權限</v>
      </c>
      <c r="B72" s="5" t="str">
        <f>_xlfn.XLOOKUP(D72,資料表及主鍵!C:C,資料表及主鍵!B:B)</f>
        <v>登入記錄查詢</v>
      </c>
      <c r="C72" s="5" t="str">
        <f t="shared" si="0"/>
        <v>admin_log.num</v>
      </c>
      <c r="D72" s="5" t="s">
        <v>172</v>
      </c>
      <c r="E72" s="5" t="s">
        <v>62</v>
      </c>
      <c r="F72" s="5" t="s">
        <v>300</v>
      </c>
      <c r="G72" s="5"/>
      <c r="H72" s="5" t="s">
        <v>206</v>
      </c>
      <c r="I72" s="5" t="s">
        <v>207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.5" customHeight="1">
      <c r="A73" s="5" t="str">
        <f>_xlfn.XLOOKUP(D73,資料表及主鍵!C:C,資料表及主鍵!A:A)</f>
        <v>權限</v>
      </c>
      <c r="B73" s="5" t="str">
        <f>_xlfn.XLOOKUP(D73,資料表及主鍵!C:C,資料表及主鍵!B:B)</f>
        <v>登入記錄查詢</v>
      </c>
      <c r="C73" s="5" t="str">
        <f t="shared" si="0"/>
        <v>admin_log.u_id</v>
      </c>
      <c r="D73" s="5" t="s">
        <v>172</v>
      </c>
      <c r="E73" s="5" t="s">
        <v>262</v>
      </c>
      <c r="F73" s="5" t="s">
        <v>293</v>
      </c>
      <c r="G73" s="5">
        <v>100</v>
      </c>
      <c r="H73" s="5" t="s">
        <v>209</v>
      </c>
      <c r="I73" s="5" t="s">
        <v>323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.5" customHeight="1">
      <c r="A74" s="5" t="str">
        <f>_xlfn.XLOOKUP(D74,資料表及主鍵!C:C,資料表及主鍵!A:A)</f>
        <v>權限</v>
      </c>
      <c r="B74" s="5" t="str">
        <f>_xlfn.XLOOKUP(D74,資料表及主鍵!C:C,資料表及主鍵!B:B)</f>
        <v>登入記錄查詢</v>
      </c>
      <c r="C74" s="5" t="str">
        <f t="shared" si="0"/>
        <v>admin_log.login_time</v>
      </c>
      <c r="D74" s="5" t="s">
        <v>172</v>
      </c>
      <c r="E74" s="5" t="s">
        <v>284</v>
      </c>
      <c r="F74" s="5" t="s">
        <v>212</v>
      </c>
      <c r="G74" s="5"/>
      <c r="H74" s="5" t="s">
        <v>209</v>
      </c>
      <c r="I74" s="5" t="s">
        <v>324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.5" customHeight="1">
      <c r="A75" s="5" t="str">
        <f>_xlfn.XLOOKUP(D75,資料表及主鍵!C:C,資料表及主鍵!A:A)</f>
        <v>權限</v>
      </c>
      <c r="B75" s="5" t="str">
        <f>_xlfn.XLOOKUP(D75,資料表及主鍵!C:C,資料表及主鍵!B:B)</f>
        <v>登入記錄查詢</v>
      </c>
      <c r="C75" s="5" t="str">
        <f t="shared" si="0"/>
        <v>admin_log.login_ip</v>
      </c>
      <c r="D75" s="5" t="s">
        <v>172</v>
      </c>
      <c r="E75" s="5" t="s">
        <v>286</v>
      </c>
      <c r="F75" s="5" t="s">
        <v>293</v>
      </c>
      <c r="G75" s="5">
        <v>100</v>
      </c>
      <c r="H75" s="5" t="s">
        <v>209</v>
      </c>
      <c r="I75" s="5" t="s">
        <v>325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.5" customHeight="1">
      <c r="A76" s="5" t="str">
        <f>_xlfn.XLOOKUP(D76,資料表及主鍵!C:C,資料表及主鍵!A:A)</f>
        <v>權限</v>
      </c>
      <c r="B76" s="5" t="str">
        <f>_xlfn.XLOOKUP(D76,資料表及主鍵!C:C,資料表及主鍵!B:B)</f>
        <v>登入記錄查詢</v>
      </c>
      <c r="C76" s="5" t="str">
        <f t="shared" si="0"/>
        <v>admin_log.status</v>
      </c>
      <c r="D76" s="5" t="s">
        <v>172</v>
      </c>
      <c r="E76" s="5" t="s">
        <v>326</v>
      </c>
      <c r="F76" s="5" t="s">
        <v>300</v>
      </c>
      <c r="G76" s="5"/>
      <c r="H76" s="5" t="s">
        <v>209</v>
      </c>
      <c r="I76" s="5" t="s">
        <v>327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.5" customHeight="1">
      <c r="A77" s="5" t="str">
        <f>_xlfn.XLOOKUP(D77,資料表及主鍵!C:C,資料表及主鍵!A:A)</f>
        <v>權限</v>
      </c>
      <c r="B77" s="5" t="str">
        <f>_xlfn.XLOOKUP(D77,資料表及主鍵!C:C,資料表及主鍵!B:B)</f>
        <v>登入記錄查詢</v>
      </c>
      <c r="C77" s="5" t="str">
        <f t="shared" si="0"/>
        <v>admin_log.agent</v>
      </c>
      <c r="D77" s="5" t="s">
        <v>172</v>
      </c>
      <c r="E77" s="5" t="s">
        <v>328</v>
      </c>
      <c r="F77" s="5" t="s">
        <v>293</v>
      </c>
      <c r="G77" s="5">
        <v>10</v>
      </c>
      <c r="H77" s="5" t="s">
        <v>209</v>
      </c>
      <c r="I77" s="5" t="s">
        <v>329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.5" customHeight="1">
      <c r="A78" s="5" t="str">
        <f>_xlfn.XLOOKUP(D78,資料表及主鍵!C:C,資料表及主鍵!A:A)</f>
        <v>權限</v>
      </c>
      <c r="B78" s="5" t="str">
        <f>_xlfn.XLOOKUP(D78,資料表及主鍵!C:C,資料表及主鍵!B:B)</f>
        <v>登入記錄查詢</v>
      </c>
      <c r="C78" s="5" t="str">
        <f t="shared" si="0"/>
        <v>admin_log.word</v>
      </c>
      <c r="D78" s="5" t="s">
        <v>172</v>
      </c>
      <c r="E78" s="5" t="s">
        <v>242</v>
      </c>
      <c r="F78" s="5" t="s">
        <v>293</v>
      </c>
      <c r="G78" s="5">
        <v>255</v>
      </c>
      <c r="H78" s="5" t="s">
        <v>209</v>
      </c>
      <c r="I78" s="5" t="s">
        <v>239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.5" customHeight="1">
      <c r="A79" s="5" t="str">
        <f>_xlfn.XLOOKUP(D79,資料表及主鍵!C:C,資料表及主鍵!A:A)</f>
        <v>權限</v>
      </c>
      <c r="B79" s="5" t="str">
        <f>_xlfn.XLOOKUP(D79,資料表及主鍵!C:C,資料表及主鍵!B:B)</f>
        <v>登入記錄查詢</v>
      </c>
      <c r="C79" s="6" t="str">
        <f t="shared" si="0"/>
        <v>admin_log.systems</v>
      </c>
      <c r="D79" s="6" t="s">
        <v>172</v>
      </c>
      <c r="E79" s="6" t="s">
        <v>330</v>
      </c>
      <c r="F79" s="6" t="s">
        <v>300</v>
      </c>
      <c r="G79" s="6"/>
      <c r="H79" s="6" t="s">
        <v>209</v>
      </c>
      <c r="I79" s="5" t="s">
        <v>331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.5" customHeight="1">
      <c r="A80" s="5" t="str">
        <f>_xlfn.XLOOKUP(D80,資料表及主鍵!C:C,資料表及主鍵!A:A)</f>
        <v>掛單</v>
      </c>
      <c r="B80" s="5" t="str">
        <f>_xlfn.XLOOKUP(D80,資料表及主鍵!C:C,資料表及主鍵!B:B)</f>
        <v>報名-掛單主檔</v>
      </c>
      <c r="C80" s="5" t="str">
        <f t="shared" si="0"/>
        <v>bed_order.bed_order_no</v>
      </c>
      <c r="D80" s="5" t="s">
        <v>127</v>
      </c>
      <c r="E80" s="5" t="s">
        <v>128</v>
      </c>
      <c r="F80" s="5" t="s">
        <v>293</v>
      </c>
      <c r="G80" s="5">
        <v>40</v>
      </c>
      <c r="H80" s="5" t="s">
        <v>206</v>
      </c>
      <c r="I80" s="5" t="s">
        <v>332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.5" customHeight="1">
      <c r="A81" s="5" t="str">
        <f>_xlfn.XLOOKUP(D81,資料表及主鍵!C:C,資料表及主鍵!A:A)</f>
        <v>掛單</v>
      </c>
      <c r="B81" s="5" t="str">
        <f>_xlfn.XLOOKUP(D81,資料表及主鍵!C:C,資料表及主鍵!B:B)</f>
        <v>報名-掛單主檔</v>
      </c>
      <c r="C81" s="5" t="str">
        <f t="shared" si="0"/>
        <v>bed_order.order_no</v>
      </c>
      <c r="D81" s="5" t="s">
        <v>127</v>
      </c>
      <c r="E81" s="5" t="s">
        <v>91</v>
      </c>
      <c r="F81" s="5" t="s">
        <v>293</v>
      </c>
      <c r="G81" s="5">
        <v>40</v>
      </c>
      <c r="H81" s="5" t="s">
        <v>209</v>
      </c>
      <c r="I81" s="5" t="s">
        <v>333</v>
      </c>
      <c r="J81" s="5" t="s">
        <v>334</v>
      </c>
      <c r="K81" s="5" t="s">
        <v>335</v>
      </c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.5" customHeight="1">
      <c r="A82" s="5" t="str">
        <f>_xlfn.XLOOKUP(D82,資料表及主鍵!C:C,資料表及主鍵!A:A)</f>
        <v>掛單</v>
      </c>
      <c r="B82" s="5" t="str">
        <f>_xlfn.XLOOKUP(D82,資料表及主鍵!C:C,資料表及主鍵!B:B)</f>
        <v>報名-掛單主檔</v>
      </c>
      <c r="C82" s="5" t="str">
        <f t="shared" si="0"/>
        <v>bed_order.o_detail_id</v>
      </c>
      <c r="D82" s="5" t="s">
        <v>127</v>
      </c>
      <c r="E82" s="5" t="s">
        <v>336</v>
      </c>
      <c r="F82" s="5" t="s">
        <v>300</v>
      </c>
      <c r="G82" s="5"/>
      <c r="H82" s="5" t="s">
        <v>209</v>
      </c>
      <c r="I82" s="5" t="s">
        <v>337</v>
      </c>
      <c r="J82" s="5" t="s">
        <v>334</v>
      </c>
      <c r="K82" s="5" t="s">
        <v>338</v>
      </c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.5" customHeight="1">
      <c r="A83" s="5" t="str">
        <f>_xlfn.XLOOKUP(D83,資料表及主鍵!C:C,資料表及主鍵!A:A)</f>
        <v>掛單</v>
      </c>
      <c r="B83" s="5" t="str">
        <f>_xlfn.XLOOKUP(D83,資料表及主鍵!C:C,資料表及主鍵!B:B)</f>
        <v>報名-掛單主檔</v>
      </c>
      <c r="C83" s="5" t="str">
        <f t="shared" si="0"/>
        <v>bed_order.start_date</v>
      </c>
      <c r="D83" s="5" t="s">
        <v>127</v>
      </c>
      <c r="E83" s="5" t="s">
        <v>339</v>
      </c>
      <c r="F83" s="5" t="s">
        <v>212</v>
      </c>
      <c r="G83" s="5"/>
      <c r="H83" s="5" t="s">
        <v>209</v>
      </c>
      <c r="I83" s="5" t="s">
        <v>340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.5" customHeight="1">
      <c r="A84" s="5" t="str">
        <f>_xlfn.XLOOKUP(D84,資料表及主鍵!C:C,資料表及主鍵!A:A)</f>
        <v>掛單</v>
      </c>
      <c r="B84" s="5" t="str">
        <f>_xlfn.XLOOKUP(D84,資料表及主鍵!C:C,資料表及主鍵!B:B)</f>
        <v>報名-掛單主檔</v>
      </c>
      <c r="C84" s="5" t="str">
        <f t="shared" si="0"/>
        <v>bed_order.end_date</v>
      </c>
      <c r="D84" s="5" t="s">
        <v>127</v>
      </c>
      <c r="E84" s="5" t="s">
        <v>341</v>
      </c>
      <c r="F84" s="5" t="s">
        <v>212</v>
      </c>
      <c r="G84" s="5"/>
      <c r="H84" s="5" t="s">
        <v>209</v>
      </c>
      <c r="I84" s="5" t="s">
        <v>342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.5" customHeight="1">
      <c r="A85" s="5" t="str">
        <f>_xlfn.XLOOKUP(D85,資料表及主鍵!C:C,資料表及主鍵!A:A)</f>
        <v>掛單</v>
      </c>
      <c r="B85" s="5" t="str">
        <f>_xlfn.XLOOKUP(D85,資料表及主鍵!C:C,資料表及主鍵!B:B)</f>
        <v>報名-掛單主檔</v>
      </c>
      <c r="C85" s="5" t="str">
        <f t="shared" si="0"/>
        <v>bed_order.phone</v>
      </c>
      <c r="D85" s="5" t="s">
        <v>127</v>
      </c>
      <c r="E85" s="5" t="s">
        <v>343</v>
      </c>
      <c r="F85" s="5" t="s">
        <v>293</v>
      </c>
      <c r="G85" s="5" t="s">
        <v>228</v>
      </c>
      <c r="H85" s="5" t="s">
        <v>209</v>
      </c>
      <c r="I85" s="5" t="s">
        <v>344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.5" customHeight="1">
      <c r="A86" s="5" t="str">
        <f>_xlfn.XLOOKUP(D86,資料表及主鍵!C:C,資料表及主鍵!A:A)</f>
        <v>掛單</v>
      </c>
      <c r="B86" s="5" t="str">
        <f>_xlfn.XLOOKUP(D86,資料表及主鍵!C:C,資料表及主鍵!B:B)</f>
        <v>報名-掛單主檔</v>
      </c>
      <c r="C86" s="5" t="str">
        <f t="shared" si="0"/>
        <v>bed_order.keyin1</v>
      </c>
      <c r="D86" s="5" t="s">
        <v>127</v>
      </c>
      <c r="E86" s="5" t="s">
        <v>345</v>
      </c>
      <c r="F86" s="5" t="s">
        <v>293</v>
      </c>
      <c r="G86" s="5">
        <v>4</v>
      </c>
      <c r="H86" s="5" t="s">
        <v>209</v>
      </c>
      <c r="I86" s="5" t="s">
        <v>346</v>
      </c>
      <c r="J86" s="5" t="s">
        <v>347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.5" customHeight="1">
      <c r="A87" s="5" t="str">
        <f>_xlfn.XLOOKUP(D87,資料表及主鍵!C:C,資料表及主鍵!A:A)</f>
        <v>掛單</v>
      </c>
      <c r="B87" s="5" t="str">
        <f>_xlfn.XLOOKUP(D87,資料表及主鍵!C:C,資料表及主鍵!B:B)</f>
        <v>報名-掛單主檔</v>
      </c>
      <c r="C87" s="5" t="str">
        <f t="shared" si="0"/>
        <v>bed_order.demo</v>
      </c>
      <c r="D87" s="5" t="s">
        <v>127</v>
      </c>
      <c r="E87" s="5" t="s">
        <v>227</v>
      </c>
      <c r="F87" s="5" t="s">
        <v>293</v>
      </c>
      <c r="G87" s="5" t="s">
        <v>228</v>
      </c>
      <c r="H87" s="5" t="s">
        <v>209</v>
      </c>
      <c r="I87" s="5" t="s">
        <v>229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.5" customHeight="1">
      <c r="A88" s="5" t="str">
        <f>_xlfn.XLOOKUP(D88,資料表及主鍵!C:C,資料表及主鍵!A:A)</f>
        <v>掛單</v>
      </c>
      <c r="B88" s="5" t="str">
        <f>_xlfn.XLOOKUP(D88,資料表及主鍵!C:C,資料表及主鍵!B:B)</f>
        <v>報名-掛單主檔</v>
      </c>
      <c r="C88" s="5" t="str">
        <f t="shared" si="0"/>
        <v>bed_order.reg_time</v>
      </c>
      <c r="D88" s="5" t="s">
        <v>127</v>
      </c>
      <c r="E88" s="5" t="s">
        <v>211</v>
      </c>
      <c r="F88" s="5" t="s">
        <v>212</v>
      </c>
      <c r="G88" s="5"/>
      <c r="H88" s="5" t="s">
        <v>209</v>
      </c>
      <c r="I88" s="5" t="s">
        <v>283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customHeight="1">
      <c r="A89" s="5" t="str">
        <f>_xlfn.XLOOKUP(D89,資料表及主鍵!C:C,資料表及主鍵!A:A)</f>
        <v>活動</v>
      </c>
      <c r="B89" s="5" t="str">
        <f>_xlfn.XLOOKUP(D89,資料表及主鍵!C:C,資料表及主鍵!B:B)</f>
        <v>活動主檔-相關品項</v>
      </c>
      <c r="C89" s="5" t="str">
        <f t="shared" si="0"/>
        <v>activity_relating.num</v>
      </c>
      <c r="D89" s="5" t="s">
        <v>84</v>
      </c>
      <c r="E89" s="5" t="s">
        <v>62</v>
      </c>
      <c r="F89" s="5" t="s">
        <v>300</v>
      </c>
      <c r="G89" s="5"/>
      <c r="H89" s="5" t="s">
        <v>206</v>
      </c>
      <c r="I89" s="5" t="s">
        <v>207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.5" customHeight="1">
      <c r="A90" s="5" t="str">
        <f>_xlfn.XLOOKUP(D90,資料表及主鍵!C:C,資料表及主鍵!A:A)</f>
        <v>活動</v>
      </c>
      <c r="B90" s="5" t="str">
        <f>_xlfn.XLOOKUP(D90,資料表及主鍵!C:C,資料表及主鍵!B:B)</f>
        <v>活動主檔-相關品項</v>
      </c>
      <c r="C90" s="5" t="str">
        <f t="shared" si="0"/>
        <v>activity_relating.activity_num</v>
      </c>
      <c r="D90" s="5" t="s">
        <v>84</v>
      </c>
      <c r="E90" s="5" t="s">
        <v>235</v>
      </c>
      <c r="F90" s="5" t="s">
        <v>300</v>
      </c>
      <c r="G90" s="5"/>
      <c r="H90" s="5" t="s">
        <v>206</v>
      </c>
      <c r="I90" s="5" t="s">
        <v>236</v>
      </c>
      <c r="J90" s="5" t="s">
        <v>348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.5" customHeight="1">
      <c r="A91" s="5" t="str">
        <f>_xlfn.XLOOKUP(D91,資料表及主鍵!C:C,資料表及主鍵!A:A)</f>
        <v>活動</v>
      </c>
      <c r="B91" s="5" t="str">
        <f>_xlfn.XLOOKUP(D91,資料表及主鍵!C:C,資料表及主鍵!B:B)</f>
        <v>活動主檔-相關品項</v>
      </c>
      <c r="C91" s="5" t="str">
        <f t="shared" si="0"/>
        <v>activity_relating.actItem_num</v>
      </c>
      <c r="D91" s="5" t="s">
        <v>84</v>
      </c>
      <c r="E91" s="5" t="s">
        <v>349</v>
      </c>
      <c r="F91" s="5" t="s">
        <v>300</v>
      </c>
      <c r="G91" s="5"/>
      <c r="H91" s="5" t="s">
        <v>206</v>
      </c>
      <c r="I91" s="5" t="s">
        <v>350</v>
      </c>
      <c r="J91" s="5" t="s">
        <v>351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customHeight="1">
      <c r="A92" s="5" t="str">
        <f>_xlfn.XLOOKUP(D92,資料表及主鍵!C:C,資料表及主鍵!A:A)</f>
        <v>活動</v>
      </c>
      <c r="B92" s="5" t="str">
        <f>_xlfn.XLOOKUP(D92,資料表及主鍵!C:C,資料表及主鍵!B:B)</f>
        <v>活動主檔-相關品項</v>
      </c>
      <c r="C92" s="5" t="str">
        <f t="shared" si="0"/>
        <v>activity_relating.price</v>
      </c>
      <c r="D92" s="5" t="s">
        <v>84</v>
      </c>
      <c r="E92" s="5" t="s">
        <v>223</v>
      </c>
      <c r="F92" s="5" t="s">
        <v>352</v>
      </c>
      <c r="G92" s="5"/>
      <c r="H92" s="5" t="s">
        <v>209</v>
      </c>
      <c r="I92" s="5" t="s">
        <v>353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.5" customHeight="1">
      <c r="A93" s="5" t="str">
        <f>_xlfn.XLOOKUP(D93,資料表及主鍵!C:C,資料表及主鍵!A:A)</f>
        <v>活動</v>
      </c>
      <c r="B93" s="5" t="str">
        <f>_xlfn.XLOOKUP(D93,資料表及主鍵!C:C,資料表及主鍵!B:B)</f>
        <v>活動主檔-相關品項</v>
      </c>
      <c r="C93" s="5" t="str">
        <f t="shared" si="0"/>
        <v>activity_relating.qty</v>
      </c>
      <c r="D93" s="5" t="s">
        <v>84</v>
      </c>
      <c r="E93" s="5" t="s">
        <v>354</v>
      </c>
      <c r="F93" s="5" t="s">
        <v>300</v>
      </c>
      <c r="G93" s="5"/>
      <c r="H93" s="5" t="s">
        <v>209</v>
      </c>
      <c r="I93" s="5" t="s">
        <v>355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.5" customHeight="1">
      <c r="A94" s="5" t="str">
        <f>_xlfn.XLOOKUP(D94,資料表及主鍵!C:C,資料表及主鍵!A:A)</f>
        <v>活動</v>
      </c>
      <c r="B94" s="5" t="str">
        <f>_xlfn.XLOOKUP(D94,資料表及主鍵!C:C,資料表及主鍵!B:B)</f>
        <v>活動主檔-相關品項</v>
      </c>
      <c r="C94" s="5" t="str">
        <f t="shared" si="0"/>
        <v>activity_relating.reg_time</v>
      </c>
      <c r="D94" s="5" t="s">
        <v>84</v>
      </c>
      <c r="E94" s="5" t="s">
        <v>211</v>
      </c>
      <c r="F94" s="5" t="s">
        <v>212</v>
      </c>
      <c r="G94" s="5"/>
      <c r="H94" s="5" t="s">
        <v>209</v>
      </c>
      <c r="I94" s="5" t="s">
        <v>356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.5" customHeight="1">
      <c r="A95" s="5" t="str">
        <f>_xlfn.XLOOKUP(D95,資料表及主鍵!C:C,資料表及主鍵!A:A)</f>
        <v>掛單</v>
      </c>
      <c r="B95" s="5" t="str">
        <f>_xlfn.XLOOKUP(D95,資料表及主鍵!C:C,資料表及主鍵!B:B)</f>
        <v>報名-掛單明細</v>
      </c>
      <c r="C95" s="5" t="str">
        <f t="shared" si="0"/>
        <v>bed_order_detail.num</v>
      </c>
      <c r="D95" s="5" t="s">
        <v>131</v>
      </c>
      <c r="E95" s="5" t="s">
        <v>62</v>
      </c>
      <c r="F95" s="5" t="s">
        <v>300</v>
      </c>
      <c r="G95" s="5"/>
      <c r="H95" s="5" t="s">
        <v>206</v>
      </c>
      <c r="I95" s="5" t="s">
        <v>207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.5" customHeight="1">
      <c r="A96" s="5" t="str">
        <f>_xlfn.XLOOKUP(D96,資料表及主鍵!C:C,資料表及主鍵!A:A)</f>
        <v>掛單</v>
      </c>
      <c r="B96" s="5" t="str">
        <f>_xlfn.XLOOKUP(D96,資料表及主鍵!C:C,資料表及主鍵!B:B)</f>
        <v>報名-掛單明細</v>
      </c>
      <c r="C96" s="5" t="str">
        <f t="shared" si="0"/>
        <v>bed_order_detail.bed_order_no</v>
      </c>
      <c r="D96" s="5" t="s">
        <v>131</v>
      </c>
      <c r="E96" s="5" t="s">
        <v>128</v>
      </c>
      <c r="F96" s="5" t="s">
        <v>293</v>
      </c>
      <c r="G96" s="5">
        <v>40</v>
      </c>
      <c r="H96" s="5" t="s">
        <v>209</v>
      </c>
      <c r="I96" s="5" t="s">
        <v>357</v>
      </c>
      <c r="J96" s="5" t="s">
        <v>358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.5" customHeight="1">
      <c r="A97" s="5" t="str">
        <f>_xlfn.XLOOKUP(D97,資料表及主鍵!C:C,資料表及主鍵!A:A)</f>
        <v>掛單</v>
      </c>
      <c r="B97" s="5" t="str">
        <f>_xlfn.XLOOKUP(D97,資料表及主鍵!C:C,資料表及主鍵!B:B)</f>
        <v>報名-掛單明細</v>
      </c>
      <c r="C97" s="5" t="str">
        <f t="shared" si="0"/>
        <v>bed_order_detail.checkIn_date</v>
      </c>
      <c r="D97" s="5" t="s">
        <v>131</v>
      </c>
      <c r="E97" s="5" t="s">
        <v>359</v>
      </c>
      <c r="F97" s="5" t="s">
        <v>212</v>
      </c>
      <c r="G97" s="5"/>
      <c r="H97" s="5" t="s">
        <v>209</v>
      </c>
      <c r="I97" s="5" t="s">
        <v>360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.5" customHeight="1">
      <c r="A98" s="5" t="str">
        <f>_xlfn.XLOOKUP(D98,資料表及主鍵!C:C,資料表及主鍵!A:A)</f>
        <v>掛單</v>
      </c>
      <c r="B98" s="5" t="str">
        <f>_xlfn.XLOOKUP(D98,資料表及主鍵!C:C,資料表及主鍵!B:B)</f>
        <v>報名-掛單明細</v>
      </c>
      <c r="C98" s="5" t="str">
        <f t="shared" si="0"/>
        <v>bed_order_detail.bed_kind1</v>
      </c>
      <c r="D98" s="5" t="s">
        <v>131</v>
      </c>
      <c r="E98" s="5" t="s">
        <v>361</v>
      </c>
      <c r="F98" s="5" t="s">
        <v>300</v>
      </c>
      <c r="G98" s="5"/>
      <c r="H98" s="5" t="s">
        <v>209</v>
      </c>
      <c r="I98" s="5" t="s">
        <v>362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.5" customHeight="1">
      <c r="A99" s="5" t="str">
        <f>_xlfn.XLOOKUP(D99,資料表及主鍵!C:C,資料表及主鍵!A:A)</f>
        <v>掛單</v>
      </c>
      <c r="B99" s="5" t="str">
        <f>_xlfn.XLOOKUP(D99,資料表及主鍵!C:C,資料表及主鍵!B:B)</f>
        <v>報名-掛單明細</v>
      </c>
      <c r="C99" s="5" t="str">
        <f t="shared" si="0"/>
        <v>bed_order_detail.bed_kind2</v>
      </c>
      <c r="D99" s="5" t="s">
        <v>131</v>
      </c>
      <c r="E99" s="5" t="s">
        <v>363</v>
      </c>
      <c r="F99" s="5" t="s">
        <v>300</v>
      </c>
      <c r="G99" s="5"/>
      <c r="H99" s="5" t="s">
        <v>209</v>
      </c>
      <c r="I99" s="5" t="s">
        <v>364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.5" customHeight="1">
      <c r="A100" s="5" t="str">
        <f>_xlfn.XLOOKUP(D100,資料表及主鍵!C:C,資料表及主鍵!A:A)</f>
        <v>掛單</v>
      </c>
      <c r="B100" s="5" t="str">
        <f>_xlfn.XLOOKUP(D100,資料表及主鍵!C:C,資料表及主鍵!B:B)</f>
        <v>報名-掛單明細</v>
      </c>
      <c r="C100" s="5" t="str">
        <f t="shared" si="0"/>
        <v>bed_order_detail.bed_kind_detail_id</v>
      </c>
      <c r="D100" s="5" t="s">
        <v>131</v>
      </c>
      <c r="E100" s="5" t="s">
        <v>365</v>
      </c>
      <c r="F100" s="5" t="s">
        <v>300</v>
      </c>
      <c r="G100" s="5"/>
      <c r="H100" s="5" t="s">
        <v>209</v>
      </c>
      <c r="I100" s="5" t="s">
        <v>366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.5" customHeight="1">
      <c r="A101" s="5" t="str">
        <f>_xlfn.XLOOKUP(D101,資料表及主鍵!C:C,資料表及主鍵!A:A)</f>
        <v>掛單</v>
      </c>
      <c r="B101" s="5" t="str">
        <f>_xlfn.XLOOKUP(D101,資料表及主鍵!C:C,資料表及主鍵!B:B)</f>
        <v>報名-掛單明細</v>
      </c>
      <c r="C101" s="5" t="str">
        <f t="shared" si="0"/>
        <v>bed_order_detail.license</v>
      </c>
      <c r="D101" s="5" t="s">
        <v>131</v>
      </c>
      <c r="E101" s="5" t="s">
        <v>367</v>
      </c>
      <c r="F101" s="5" t="s">
        <v>293</v>
      </c>
      <c r="G101" s="5">
        <v>20</v>
      </c>
      <c r="H101" s="5" t="s">
        <v>209</v>
      </c>
      <c r="I101" s="5" t="s">
        <v>368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customHeight="1">
      <c r="A102" s="5" t="str">
        <f>_xlfn.XLOOKUP(D102,資料表及主鍵!C:C,資料表及主鍵!A:A)</f>
        <v>活動</v>
      </c>
      <c r="B102" s="5" t="str">
        <f>_xlfn.XLOOKUP(D102,資料表及主鍵!C:C,資料表及主鍵!B:B)</f>
        <v>活動主檔-相關備品</v>
      </c>
      <c r="C102" s="5" t="str">
        <f t="shared" si="0"/>
        <v>activity_spares.num</v>
      </c>
      <c r="D102" s="5" t="s">
        <v>87</v>
      </c>
      <c r="E102" s="5" t="s">
        <v>62</v>
      </c>
      <c r="F102" s="5" t="s">
        <v>300</v>
      </c>
      <c r="G102" s="5"/>
      <c r="H102" s="5" t="s">
        <v>206</v>
      </c>
      <c r="I102" s="5" t="s">
        <v>207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.5" customHeight="1">
      <c r="A103" s="5" t="str">
        <f>_xlfn.XLOOKUP(D103,資料表及主鍵!C:C,資料表及主鍵!A:A)</f>
        <v>活動</v>
      </c>
      <c r="B103" s="5" t="str">
        <f>_xlfn.XLOOKUP(D103,資料表及主鍵!C:C,資料表及主鍵!B:B)</f>
        <v>活動主檔-相關備品</v>
      </c>
      <c r="C103" s="5" t="str">
        <f t="shared" si="0"/>
        <v>activity_spares.activity_num</v>
      </c>
      <c r="D103" s="5" t="s">
        <v>87</v>
      </c>
      <c r="E103" s="5" t="s">
        <v>235</v>
      </c>
      <c r="F103" s="5" t="s">
        <v>300</v>
      </c>
      <c r="G103" s="5"/>
      <c r="H103" s="5" t="s">
        <v>206</v>
      </c>
      <c r="I103" s="5" t="s">
        <v>236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.5" customHeight="1">
      <c r="A104" s="5" t="str">
        <f>_xlfn.XLOOKUP(D104,資料表及主鍵!C:C,資料表及主鍵!A:A)</f>
        <v>活動</v>
      </c>
      <c r="B104" s="5" t="str">
        <f>_xlfn.XLOOKUP(D104,資料表及主鍵!C:C,資料表及主鍵!B:B)</f>
        <v>活動主檔-相關備品</v>
      </c>
      <c r="C104" s="5" t="str">
        <f t="shared" si="0"/>
        <v>activity_spares.actItem_num</v>
      </c>
      <c r="D104" s="5" t="s">
        <v>87</v>
      </c>
      <c r="E104" s="5" t="s">
        <v>349</v>
      </c>
      <c r="F104" s="5" t="s">
        <v>300</v>
      </c>
      <c r="G104" s="5"/>
      <c r="H104" s="5" t="s">
        <v>206</v>
      </c>
      <c r="I104" s="5" t="s">
        <v>350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customHeight="1">
      <c r="A105" s="5" t="str">
        <f>_xlfn.XLOOKUP(D105,資料表及主鍵!C:C,資料表及主鍵!A:A)</f>
        <v>活動</v>
      </c>
      <c r="B105" s="5" t="str">
        <f>_xlfn.XLOOKUP(D105,資料表及主鍵!C:C,資料表及主鍵!B:B)</f>
        <v>活動主檔-相關備品</v>
      </c>
      <c r="C105" s="5" t="str">
        <f t="shared" si="0"/>
        <v>activity_spares.qty1</v>
      </c>
      <c r="D105" s="5" t="s">
        <v>87</v>
      </c>
      <c r="E105" s="5" t="s">
        <v>369</v>
      </c>
      <c r="F105" s="5" t="s">
        <v>300</v>
      </c>
      <c r="G105" s="5"/>
      <c r="H105" s="5" t="s">
        <v>209</v>
      </c>
      <c r="I105" s="5" t="s">
        <v>370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.5" customHeight="1">
      <c r="A106" s="5" t="str">
        <f>_xlfn.XLOOKUP(D106,資料表及主鍵!C:C,資料表及主鍵!A:A)</f>
        <v>活動</v>
      </c>
      <c r="B106" s="5" t="str">
        <f>_xlfn.XLOOKUP(D106,資料表及主鍵!C:C,資料表及主鍵!B:B)</f>
        <v>活動主檔-相關備品</v>
      </c>
      <c r="C106" s="5" t="str">
        <f t="shared" si="0"/>
        <v>activity_spares.qty2</v>
      </c>
      <c r="D106" s="5" t="s">
        <v>87</v>
      </c>
      <c r="E106" s="5" t="s">
        <v>371</v>
      </c>
      <c r="F106" s="5" t="s">
        <v>300</v>
      </c>
      <c r="G106" s="5"/>
      <c r="H106" s="5" t="s">
        <v>209</v>
      </c>
      <c r="I106" s="5" t="s">
        <v>372</v>
      </c>
      <c r="J106" s="5"/>
      <c r="K106" s="5" t="s">
        <v>373</v>
      </c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.5" customHeight="1">
      <c r="A107" s="5" t="str">
        <f>_xlfn.XLOOKUP(D107,資料表及主鍵!C:C,資料表及主鍵!A:A)</f>
        <v>活動</v>
      </c>
      <c r="B107" s="5" t="str">
        <f>_xlfn.XLOOKUP(D107,資料表及主鍵!C:C,資料表及主鍵!B:B)</f>
        <v>活動主檔-相關備品</v>
      </c>
      <c r="C107" s="5" t="str">
        <f t="shared" si="0"/>
        <v>activity_spares.demo</v>
      </c>
      <c r="D107" s="5" t="s">
        <v>87</v>
      </c>
      <c r="E107" s="5" t="s">
        <v>227</v>
      </c>
      <c r="F107" s="5" t="s">
        <v>293</v>
      </c>
      <c r="G107" s="5" t="s">
        <v>228</v>
      </c>
      <c r="H107" s="5" t="s">
        <v>209</v>
      </c>
      <c r="I107" s="5" t="s">
        <v>229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.5" customHeight="1">
      <c r="A108" s="5" t="str">
        <f>_xlfn.XLOOKUP(D108,資料表及主鍵!C:C,資料表及主鍵!A:A)</f>
        <v>活動</v>
      </c>
      <c r="B108" s="5" t="str">
        <f>_xlfn.XLOOKUP(D108,資料表及主鍵!C:C,資料表及主鍵!B:B)</f>
        <v>活動主檔-相關備品</v>
      </c>
      <c r="C108" s="5" t="str">
        <f t="shared" si="0"/>
        <v>activity_spares.reg_time</v>
      </c>
      <c r="D108" s="5" t="s">
        <v>87</v>
      </c>
      <c r="E108" s="5" t="s">
        <v>211</v>
      </c>
      <c r="F108" s="5" t="s">
        <v>212</v>
      </c>
      <c r="G108" s="5"/>
      <c r="H108" s="5" t="s">
        <v>209</v>
      </c>
      <c r="I108" s="5" t="s">
        <v>356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.5" customHeight="1">
      <c r="A109" s="5" t="str">
        <f>_xlfn.XLOOKUP(D109,資料表及主鍵!C:C,資料表及主鍵!A:A)</f>
        <v>掛單</v>
      </c>
      <c r="B109" s="5" t="str">
        <f>_xlfn.XLOOKUP(D109,資料表及主鍵!C:C,資料表及主鍵!B:B)</f>
        <v>房間管理-床位明細</v>
      </c>
      <c r="C109" s="5" t="str">
        <f t="shared" si="0"/>
        <v>bed_kind_detail.num</v>
      </c>
      <c r="D109" s="5" t="s">
        <v>124</v>
      </c>
      <c r="E109" s="5" t="s">
        <v>62</v>
      </c>
      <c r="F109" s="5" t="s">
        <v>300</v>
      </c>
      <c r="G109" s="5"/>
      <c r="H109" s="5" t="s">
        <v>206</v>
      </c>
      <c r="I109" s="5" t="s">
        <v>207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.5" customHeight="1">
      <c r="A110" s="5" t="str">
        <f>_xlfn.XLOOKUP(D110,資料表及主鍵!C:C,資料表及主鍵!A:A)</f>
        <v>掛單</v>
      </c>
      <c r="B110" s="5" t="str">
        <f>_xlfn.XLOOKUP(D110,資料表及主鍵!C:C,資料表及主鍵!B:B)</f>
        <v>房間管理-床位明細</v>
      </c>
      <c r="C110" s="5" t="str">
        <f t="shared" si="0"/>
        <v>bed_kind_detail.bed_kind_id</v>
      </c>
      <c r="D110" s="5" t="s">
        <v>124</v>
      </c>
      <c r="E110" s="5" t="s">
        <v>374</v>
      </c>
      <c r="F110" s="5" t="s">
        <v>300</v>
      </c>
      <c r="G110" s="5"/>
      <c r="H110" s="5" t="s">
        <v>209</v>
      </c>
      <c r="I110" s="5" t="s">
        <v>375</v>
      </c>
      <c r="J110" s="5" t="s">
        <v>376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.5" customHeight="1">
      <c r="A111" s="5" t="str">
        <f>_xlfn.XLOOKUP(D111,資料表及主鍵!C:C,資料表及主鍵!A:A)</f>
        <v>掛單</v>
      </c>
      <c r="B111" s="5" t="str">
        <f>_xlfn.XLOOKUP(D111,資料表及主鍵!C:C,資料表及主鍵!B:B)</f>
        <v>房間管理-床位明細</v>
      </c>
      <c r="C111" s="5" t="str">
        <f t="shared" si="0"/>
        <v>bed_kind_detail.bed_name</v>
      </c>
      <c r="D111" s="5" t="s">
        <v>124</v>
      </c>
      <c r="E111" s="5" t="s">
        <v>377</v>
      </c>
      <c r="F111" s="5" t="s">
        <v>293</v>
      </c>
      <c r="G111" s="5">
        <v>100</v>
      </c>
      <c r="H111" s="5" t="s">
        <v>209</v>
      </c>
      <c r="I111" s="5" t="s">
        <v>378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.5" customHeight="1">
      <c r="A112" s="5" t="str">
        <f>_xlfn.XLOOKUP(D112,資料表及主鍵!C:C,資料表及主鍵!A:A)</f>
        <v>掛單</v>
      </c>
      <c r="B112" s="5" t="str">
        <f>_xlfn.XLOOKUP(D112,資料表及主鍵!C:C,資料表及主鍵!B:B)</f>
        <v>房間管理-床位明細</v>
      </c>
      <c r="C112" s="5" t="str">
        <f t="shared" si="0"/>
        <v>bed_kind_detail.bed_type</v>
      </c>
      <c r="D112" s="5" t="s">
        <v>124</v>
      </c>
      <c r="E112" s="5" t="s">
        <v>379</v>
      </c>
      <c r="F112" s="5" t="s">
        <v>300</v>
      </c>
      <c r="G112" s="5"/>
      <c r="H112" s="5" t="s">
        <v>209</v>
      </c>
      <c r="I112" s="5" t="s">
        <v>380</v>
      </c>
      <c r="J112" s="5" t="s">
        <v>381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.5" customHeight="1">
      <c r="A113" s="5" t="str">
        <f>_xlfn.XLOOKUP(D113,資料表及主鍵!C:C,資料表及主鍵!A:A)</f>
        <v>掛單</v>
      </c>
      <c r="B113" s="5" t="str">
        <f>_xlfn.XLOOKUP(D113,資料表及主鍵!C:C,資料表及主鍵!B:B)</f>
        <v>房間管理-床位明細</v>
      </c>
      <c r="C113" s="5" t="str">
        <f t="shared" si="0"/>
        <v>bed_kind_detail.demo</v>
      </c>
      <c r="D113" s="5" t="s">
        <v>124</v>
      </c>
      <c r="E113" s="5" t="s">
        <v>227</v>
      </c>
      <c r="F113" s="5" t="s">
        <v>293</v>
      </c>
      <c r="G113" s="5" t="s">
        <v>228</v>
      </c>
      <c r="H113" s="5" t="s">
        <v>209</v>
      </c>
      <c r="I113" s="5" t="s">
        <v>229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.5" customHeight="1">
      <c r="A114" s="5" t="str">
        <f>_xlfn.XLOOKUP(D114,資料表及主鍵!C:C,資料表及主鍵!A:A)</f>
        <v>報名</v>
      </c>
      <c r="B114" s="5" t="str">
        <f>_xlfn.XLOOKUP(D114,資料表及主鍵!C:C,資料表及主鍵!B:B)</f>
        <v>報名明細檔</v>
      </c>
      <c r="C114" s="5" t="str">
        <f t="shared" si="0"/>
        <v>pro_order_detail.num</v>
      </c>
      <c r="D114" s="5" t="s">
        <v>94</v>
      </c>
      <c r="E114" s="5" t="s">
        <v>62</v>
      </c>
      <c r="F114" s="5" t="s">
        <v>300</v>
      </c>
      <c r="G114" s="5"/>
      <c r="H114" s="5" t="s">
        <v>206</v>
      </c>
      <c r="I114" s="5" t="s">
        <v>207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.5" customHeight="1">
      <c r="A115" s="5" t="str">
        <f>_xlfn.XLOOKUP(D115,資料表及主鍵!C:C,資料表及主鍵!A:A)</f>
        <v>報名</v>
      </c>
      <c r="B115" s="5" t="str">
        <f>_xlfn.XLOOKUP(D115,資料表及主鍵!C:C,資料表及主鍵!B:B)</f>
        <v>報名明細檔</v>
      </c>
      <c r="C115" s="5" t="str">
        <f t="shared" si="0"/>
        <v>pro_order_detail.order_no</v>
      </c>
      <c r="D115" s="5" t="s">
        <v>94</v>
      </c>
      <c r="E115" s="5" t="s">
        <v>91</v>
      </c>
      <c r="F115" s="5" t="s">
        <v>293</v>
      </c>
      <c r="G115" s="5">
        <v>40</v>
      </c>
      <c r="H115" s="5" t="s">
        <v>206</v>
      </c>
      <c r="I115" s="5" t="s">
        <v>382</v>
      </c>
      <c r="J115" s="5" t="s">
        <v>383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.5" customHeight="1">
      <c r="A116" s="5" t="str">
        <f>_xlfn.XLOOKUP(D116,資料表及主鍵!C:C,資料表及主鍵!A:A)</f>
        <v>報名</v>
      </c>
      <c r="B116" s="5" t="str">
        <f>_xlfn.XLOOKUP(D116,資料表及主鍵!C:C,資料表及主鍵!B:B)</f>
        <v>報名明細檔</v>
      </c>
      <c r="C116" s="5" t="str">
        <f t="shared" si="0"/>
        <v>pro_order_detail.actItem_num</v>
      </c>
      <c r="D116" s="5" t="s">
        <v>94</v>
      </c>
      <c r="E116" s="5" t="s">
        <v>349</v>
      </c>
      <c r="F116" s="5" t="s">
        <v>300</v>
      </c>
      <c r="G116" s="5"/>
      <c r="H116" s="5" t="s">
        <v>209</v>
      </c>
      <c r="I116" s="5" t="s">
        <v>384</v>
      </c>
      <c r="J116" s="5" t="s">
        <v>351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.5" customHeight="1">
      <c r="A117" s="5" t="str">
        <f>_xlfn.XLOOKUP(D117,資料表及主鍵!C:C,資料表及主鍵!A:A)</f>
        <v>報名</v>
      </c>
      <c r="B117" s="5" t="str">
        <f>_xlfn.XLOOKUP(D117,資料表及主鍵!C:C,資料表及主鍵!B:B)</f>
        <v>報名明細檔</v>
      </c>
      <c r="C117" s="5" t="str">
        <f t="shared" si="0"/>
        <v>pro_order_detail.f_num</v>
      </c>
      <c r="D117" s="5" t="s">
        <v>94</v>
      </c>
      <c r="E117" s="5" t="s">
        <v>385</v>
      </c>
      <c r="F117" s="5" t="s">
        <v>300</v>
      </c>
      <c r="G117" s="5"/>
      <c r="H117" s="5" t="s">
        <v>209</v>
      </c>
      <c r="I117" s="5" t="s">
        <v>386</v>
      </c>
      <c r="J117" s="5" t="s">
        <v>387</v>
      </c>
      <c r="K117" s="5" t="s">
        <v>388</v>
      </c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.5" customHeight="1">
      <c r="A118" s="5" t="str">
        <f>_xlfn.XLOOKUP(D118,資料表及主鍵!C:C,資料表及主鍵!A:A)</f>
        <v>報名</v>
      </c>
      <c r="B118" s="5" t="str">
        <f>_xlfn.XLOOKUP(D118,資料表及主鍵!C:C,資料表及主鍵!B:B)</f>
        <v>報名明細檔</v>
      </c>
      <c r="C118" s="5" t="str">
        <f t="shared" si="0"/>
        <v>pro_order_detail.address</v>
      </c>
      <c r="D118" s="5" t="s">
        <v>94</v>
      </c>
      <c r="E118" s="5" t="s">
        <v>275</v>
      </c>
      <c r="F118" s="5" t="s">
        <v>293</v>
      </c>
      <c r="G118" s="5">
        <v>400</v>
      </c>
      <c r="H118" s="5" t="s">
        <v>209</v>
      </c>
      <c r="I118" s="5" t="s">
        <v>389</v>
      </c>
      <c r="J118" s="5"/>
      <c r="K118" s="5" t="s">
        <v>390</v>
      </c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.5" customHeight="1">
      <c r="A119" s="5" t="str">
        <f>_xlfn.XLOOKUP(D119,資料表及主鍵!C:C,資料表及主鍵!A:A)</f>
        <v>報名</v>
      </c>
      <c r="B119" s="5" t="str">
        <f>_xlfn.XLOOKUP(D119,資料表及主鍵!C:C,資料表及主鍵!B:B)</f>
        <v>報名明細檔</v>
      </c>
      <c r="C119" s="5" t="str">
        <f t="shared" si="0"/>
        <v>pro_order_detail.from_id</v>
      </c>
      <c r="D119" s="5" t="s">
        <v>94</v>
      </c>
      <c r="E119" s="5" t="s">
        <v>391</v>
      </c>
      <c r="F119" s="5" t="s">
        <v>300</v>
      </c>
      <c r="G119" s="5"/>
      <c r="H119" s="5" t="s">
        <v>209</v>
      </c>
      <c r="I119" s="5" t="s">
        <v>392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.5" customHeight="1">
      <c r="A120" s="5" t="str">
        <f>_xlfn.XLOOKUP(D120,資料表及主鍵!C:C,資料表及主鍵!A:A)</f>
        <v>報名</v>
      </c>
      <c r="B120" s="5" t="str">
        <f>_xlfn.XLOOKUP(D120,資料表及主鍵!C:C,資料表及主鍵!B:B)</f>
        <v>報名明細檔</v>
      </c>
      <c r="C120" s="5" t="str">
        <f t="shared" si="0"/>
        <v>pro_order_detail.due_date</v>
      </c>
      <c r="D120" s="5" t="s">
        <v>94</v>
      </c>
      <c r="E120" s="5" t="s">
        <v>393</v>
      </c>
      <c r="F120" s="5" t="s">
        <v>212</v>
      </c>
      <c r="G120" s="5"/>
      <c r="H120" s="5" t="s">
        <v>209</v>
      </c>
      <c r="I120" s="5" t="s">
        <v>394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customHeight="1">
      <c r="A121" s="5" t="str">
        <f>_xlfn.XLOOKUP(D121,資料表及主鍵!C:C,資料表及主鍵!A:A)</f>
        <v>報名</v>
      </c>
      <c r="B121" s="5" t="str">
        <f>_xlfn.XLOOKUP(D121,資料表及主鍵!C:C,資料表及主鍵!B:B)</f>
        <v>報名明細檔</v>
      </c>
      <c r="C121" s="5" t="str">
        <f t="shared" si="0"/>
        <v>pro_order_detail.bed_type</v>
      </c>
      <c r="D121" s="5" t="s">
        <v>94</v>
      </c>
      <c r="E121" s="5" t="s">
        <v>379</v>
      </c>
      <c r="F121" s="5" t="s">
        <v>300</v>
      </c>
      <c r="G121" s="5"/>
      <c r="H121" s="5" t="s">
        <v>209</v>
      </c>
      <c r="I121" s="5" t="s">
        <v>269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.5" customHeight="1">
      <c r="A122" s="5" t="str">
        <f>_xlfn.XLOOKUP(D122,資料表及主鍵!C:C,資料表及主鍵!A:A)</f>
        <v>報名</v>
      </c>
      <c r="B122" s="5" t="str">
        <f>_xlfn.XLOOKUP(D122,資料表及主鍵!C:C,資料表及主鍵!B:B)</f>
        <v>報名明細檔</v>
      </c>
      <c r="C122" s="5" t="str">
        <f t="shared" si="0"/>
        <v>pro_order_detail.price</v>
      </c>
      <c r="D122" s="5" t="s">
        <v>94</v>
      </c>
      <c r="E122" s="5" t="s">
        <v>223</v>
      </c>
      <c r="F122" s="5" t="s">
        <v>352</v>
      </c>
      <c r="G122" s="5"/>
      <c r="H122" s="5" t="s">
        <v>209</v>
      </c>
      <c r="I122" s="5" t="s">
        <v>353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.5" customHeight="1">
      <c r="A123" s="5" t="str">
        <f>_xlfn.XLOOKUP(D123,資料表及主鍵!C:C,資料表及主鍵!A:A)</f>
        <v>報名</v>
      </c>
      <c r="B123" s="5" t="str">
        <f>_xlfn.XLOOKUP(D123,資料表及主鍵!C:C,資料表及主鍵!B:B)</f>
        <v>報名明細檔</v>
      </c>
      <c r="C123" s="5" t="str">
        <f t="shared" si="0"/>
        <v>pro_order_detail.qty</v>
      </c>
      <c r="D123" s="5" t="s">
        <v>94</v>
      </c>
      <c r="E123" s="5" t="s">
        <v>354</v>
      </c>
      <c r="F123" s="5" t="s">
        <v>300</v>
      </c>
      <c r="G123" s="5"/>
      <c r="H123" s="5" t="s">
        <v>209</v>
      </c>
      <c r="I123" s="5" t="s">
        <v>395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.5" customHeight="1">
      <c r="A124" s="5" t="str">
        <f>_xlfn.XLOOKUP(D124,資料表及主鍵!C:C,資料表及主鍵!A:A)</f>
        <v>報名</v>
      </c>
      <c r="B124" s="5" t="str">
        <f>_xlfn.XLOOKUP(D124,資料表及主鍵!C:C,資料表及主鍵!B:B)</f>
        <v>報名明細檔</v>
      </c>
      <c r="C124" s="5" t="str">
        <f t="shared" si="0"/>
        <v>pro_order_detail.start_date</v>
      </c>
      <c r="D124" s="5" t="s">
        <v>94</v>
      </c>
      <c r="E124" s="5" t="s">
        <v>339</v>
      </c>
      <c r="F124" s="5" t="s">
        <v>212</v>
      </c>
      <c r="G124" s="5"/>
      <c r="H124" s="5" t="s">
        <v>209</v>
      </c>
      <c r="I124" s="5" t="s">
        <v>396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.5" customHeight="1">
      <c r="A125" s="5" t="str">
        <f>_xlfn.XLOOKUP(D125,資料表及主鍵!C:C,資料表及主鍵!A:A)</f>
        <v>報名</v>
      </c>
      <c r="B125" s="5" t="str">
        <f>_xlfn.XLOOKUP(D125,資料表及主鍵!C:C,資料表及主鍵!B:B)</f>
        <v>報名明細檔</v>
      </c>
      <c r="C125" s="5" t="str">
        <f t="shared" si="0"/>
        <v>pro_order_detail.extend_date</v>
      </c>
      <c r="D125" s="5" t="s">
        <v>94</v>
      </c>
      <c r="E125" s="5" t="s">
        <v>397</v>
      </c>
      <c r="F125" s="5" t="s">
        <v>212</v>
      </c>
      <c r="G125" s="5"/>
      <c r="H125" s="5" t="s">
        <v>209</v>
      </c>
      <c r="I125" s="5" t="s">
        <v>398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customHeight="1">
      <c r="A126" s="5" t="str">
        <f>_xlfn.XLOOKUP(D126,資料表及主鍵!C:C,資料表及主鍵!A:A)</f>
        <v>報名</v>
      </c>
      <c r="B126" s="5" t="str">
        <f>_xlfn.XLOOKUP(D126,資料表及主鍵!C:C,資料表及主鍵!B:B)</f>
        <v>報名明細檔</v>
      </c>
      <c r="C126" s="5" t="str">
        <f t="shared" si="0"/>
        <v>pro_order_detail.pay</v>
      </c>
      <c r="D126" s="5" t="s">
        <v>94</v>
      </c>
      <c r="E126" s="5" t="s">
        <v>399</v>
      </c>
      <c r="F126" s="5" t="s">
        <v>352</v>
      </c>
      <c r="G126" s="5"/>
      <c r="H126" s="5" t="s">
        <v>209</v>
      </c>
      <c r="I126" s="5" t="s">
        <v>400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.5" customHeight="1">
      <c r="A127" s="5" t="str">
        <f>_xlfn.XLOOKUP(D127,資料表及主鍵!C:C,資料表及主鍵!A:A)</f>
        <v>報名</v>
      </c>
      <c r="B127" s="5" t="str">
        <f>_xlfn.XLOOKUP(D127,資料表及主鍵!C:C,資料表及主鍵!B:B)</f>
        <v>報名明細檔</v>
      </c>
      <c r="C127" s="5" t="str">
        <f t="shared" si="0"/>
        <v>pro_order_detail.pay_date</v>
      </c>
      <c r="D127" s="5" t="s">
        <v>94</v>
      </c>
      <c r="E127" s="5" t="s">
        <v>401</v>
      </c>
      <c r="F127" s="5" t="s">
        <v>212</v>
      </c>
      <c r="G127" s="5"/>
      <c r="H127" s="5" t="s">
        <v>209</v>
      </c>
      <c r="I127" s="5" t="s">
        <v>402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customHeight="1">
      <c r="A128" s="5" t="str">
        <f>_xlfn.XLOOKUP(D128,資料表及主鍵!C:C,資料表及主鍵!A:A)</f>
        <v>報名</v>
      </c>
      <c r="B128" s="5" t="str">
        <f>_xlfn.XLOOKUP(D128,資料表及主鍵!C:C,資料表及主鍵!B:B)</f>
        <v>報名明細檔</v>
      </c>
      <c r="C128" s="5" t="str">
        <f t="shared" si="0"/>
        <v>pro_order_detail.keyin1</v>
      </c>
      <c r="D128" s="5" t="s">
        <v>94</v>
      </c>
      <c r="E128" s="5" t="s">
        <v>345</v>
      </c>
      <c r="F128" s="5" t="s">
        <v>300</v>
      </c>
      <c r="G128" s="5"/>
      <c r="H128" s="5" t="s">
        <v>209</v>
      </c>
      <c r="I128" s="5" t="s">
        <v>403</v>
      </c>
      <c r="J128" s="5" t="s">
        <v>404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.5" customHeight="1">
      <c r="A129" s="5" t="str">
        <f>_xlfn.XLOOKUP(D129,資料表及主鍵!C:C,資料表及主鍵!A:A)</f>
        <v>報名</v>
      </c>
      <c r="B129" s="5" t="str">
        <f>_xlfn.XLOOKUP(D129,資料表及主鍵!C:C,資料表及主鍵!B:B)</f>
        <v>報名明細檔</v>
      </c>
      <c r="C129" s="5" t="str">
        <f t="shared" si="0"/>
        <v>pro_order_detail.demo</v>
      </c>
      <c r="D129" s="5" t="s">
        <v>94</v>
      </c>
      <c r="E129" s="5" t="s">
        <v>227</v>
      </c>
      <c r="F129" s="5" t="s">
        <v>293</v>
      </c>
      <c r="G129" s="5" t="s">
        <v>228</v>
      </c>
      <c r="H129" s="5" t="s">
        <v>209</v>
      </c>
      <c r="I129" s="5" t="s">
        <v>405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.5" customHeight="1">
      <c r="A130" s="5" t="str">
        <f>_xlfn.XLOOKUP(D130,資料表及主鍵!C:C,資料表及主鍵!A:A)</f>
        <v>報名</v>
      </c>
      <c r="B130" s="5" t="str">
        <f>_xlfn.XLOOKUP(D130,資料表及主鍵!C:C,資料表及主鍵!B:B)</f>
        <v>報名明細檔</v>
      </c>
      <c r="C130" s="5" t="str">
        <f t="shared" si="0"/>
        <v>pro_order_detail.customize_data</v>
      </c>
      <c r="D130" s="5" t="s">
        <v>94</v>
      </c>
      <c r="E130" s="5" t="s">
        <v>250</v>
      </c>
      <c r="F130" s="5" t="s">
        <v>293</v>
      </c>
      <c r="G130" s="5" t="s">
        <v>228</v>
      </c>
      <c r="H130" s="5" t="s">
        <v>209</v>
      </c>
      <c r="I130" s="5" t="s">
        <v>406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.5" customHeight="1">
      <c r="A131" s="5" t="str">
        <f>_xlfn.XLOOKUP(D131,資料表及主鍵!C:C,資料表及主鍵!A:A)</f>
        <v>報名</v>
      </c>
      <c r="B131" s="5" t="str">
        <f>_xlfn.XLOOKUP(D131,資料表及主鍵!C:C,資料表及主鍵!B:B)</f>
        <v>報名明細檔</v>
      </c>
      <c r="C131" s="5" t="str">
        <f t="shared" si="0"/>
        <v>pro_order_detail.printed_files</v>
      </c>
      <c r="D131" s="5" t="s">
        <v>94</v>
      </c>
      <c r="E131" s="5" t="s">
        <v>407</v>
      </c>
      <c r="F131" s="5" t="s">
        <v>293</v>
      </c>
      <c r="G131" s="5" t="s">
        <v>228</v>
      </c>
      <c r="H131" s="5" t="s">
        <v>209</v>
      </c>
      <c r="I131" s="5" t="s">
        <v>408</v>
      </c>
      <c r="J131" s="5"/>
      <c r="K131" s="5" t="s">
        <v>409</v>
      </c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.5" customHeight="1">
      <c r="A132" s="5" t="str">
        <f>_xlfn.XLOOKUP(D132,資料表及主鍵!C:C,資料表及主鍵!A:A)</f>
        <v>報名</v>
      </c>
      <c r="B132" s="5" t="str">
        <f>_xlfn.XLOOKUP(D132,資料表及主鍵!C:C,資料表及主鍵!B:B)</f>
        <v>報名明細檔</v>
      </c>
      <c r="C132" s="6" t="s">
        <v>410</v>
      </c>
      <c r="D132" s="6" t="s">
        <v>94</v>
      </c>
      <c r="E132" s="6" t="s">
        <v>411</v>
      </c>
      <c r="F132" s="6" t="s">
        <v>300</v>
      </c>
      <c r="G132" s="6"/>
      <c r="H132" s="6" t="s">
        <v>209</v>
      </c>
      <c r="I132" s="5" t="s">
        <v>412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.5" customHeight="1">
      <c r="A133" s="5" t="str">
        <f>_xlfn.XLOOKUP(D133,資料表及主鍵!C:C,資料表及主鍵!A:A)</f>
        <v>報名</v>
      </c>
      <c r="B133" s="5" t="str">
        <f>_xlfn.XLOOKUP(D133,資料表及主鍵!C:C,資料表及主鍵!B:B)</f>
        <v>報名明細檔</v>
      </c>
      <c r="C133" s="6" t="s">
        <v>413</v>
      </c>
      <c r="D133" s="6" t="s">
        <v>94</v>
      </c>
      <c r="E133" s="6" t="s">
        <v>414</v>
      </c>
      <c r="F133" s="6" t="s">
        <v>293</v>
      </c>
      <c r="G133" s="6" t="s">
        <v>228</v>
      </c>
      <c r="H133" s="6" t="s">
        <v>209</v>
      </c>
      <c r="I133" s="5" t="s">
        <v>415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.5" customHeight="1">
      <c r="A134" s="5" t="str">
        <f>_xlfn.XLOOKUP(D134,資料表及主鍵!C:C,資料表及主鍵!A:A)</f>
        <v>報名</v>
      </c>
      <c r="B134" s="5" t="str">
        <f>_xlfn.XLOOKUP(D134,資料表及主鍵!C:C,資料表及主鍵!B:B)</f>
        <v>報名明細檔</v>
      </c>
      <c r="C134" s="6" t="s">
        <v>416</v>
      </c>
      <c r="D134" s="6" t="s">
        <v>94</v>
      </c>
      <c r="E134" s="6" t="s">
        <v>417</v>
      </c>
      <c r="F134" s="6" t="s">
        <v>293</v>
      </c>
      <c r="G134" s="6" t="s">
        <v>228</v>
      </c>
      <c r="H134" s="6" t="s">
        <v>209</v>
      </c>
      <c r="I134" s="5" t="s">
        <v>418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.5" customHeight="1">
      <c r="A135" s="5" t="str">
        <f>_xlfn.XLOOKUP(D135,資料表及主鍵!C:C,資料表及主鍵!A:A)</f>
        <v>報名</v>
      </c>
      <c r="B135" s="5" t="str">
        <f>_xlfn.XLOOKUP(D135,資料表及主鍵!C:C,資料表及主鍵!B:B)</f>
        <v>(新1)報名收款記錄</v>
      </c>
      <c r="C135" s="5" t="str">
        <f t="shared" ref="C135:C165" si="1">D135&amp;"."&amp;E135</f>
        <v>pro_order_record.bank_code</v>
      </c>
      <c r="D135" s="5" t="s">
        <v>97</v>
      </c>
      <c r="E135" s="5" t="s">
        <v>419</v>
      </c>
      <c r="F135" s="5" t="s">
        <v>293</v>
      </c>
      <c r="G135" s="5">
        <v>10</v>
      </c>
      <c r="H135" s="5" t="s">
        <v>209</v>
      </c>
      <c r="I135" s="5" t="s">
        <v>239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.5" customHeight="1">
      <c r="A136" s="5" t="str">
        <f>_xlfn.XLOOKUP(D136,資料表及主鍵!C:C,資料表及主鍵!A:A)</f>
        <v>報名</v>
      </c>
      <c r="B136" s="5" t="str">
        <f>_xlfn.XLOOKUP(D136,資料表及主鍵!C:C,資料表及主鍵!B:B)</f>
        <v>(新1)報名收款記錄</v>
      </c>
      <c r="C136" s="5" t="str">
        <f t="shared" si="1"/>
        <v>pro_order_record.detail_num</v>
      </c>
      <c r="D136" s="5" t="s">
        <v>97</v>
      </c>
      <c r="E136" s="5" t="s">
        <v>420</v>
      </c>
      <c r="F136" s="5" t="s">
        <v>300</v>
      </c>
      <c r="G136" s="5"/>
      <c r="H136" s="5" t="s">
        <v>209</v>
      </c>
      <c r="I136" s="5" t="s">
        <v>239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.5" customHeight="1">
      <c r="A137" s="5" t="str">
        <f>_xlfn.XLOOKUP(D137,資料表及主鍵!C:C,資料表及主鍵!A:A)</f>
        <v>報名</v>
      </c>
      <c r="B137" s="5" t="str">
        <f>_xlfn.XLOOKUP(D137,資料表及主鍵!C:C,資料表及主鍵!B:B)</f>
        <v>(新1)報名收款記錄</v>
      </c>
      <c r="C137" s="5" t="str">
        <f t="shared" si="1"/>
        <v>pro_order_record.num</v>
      </c>
      <c r="D137" s="5" t="s">
        <v>97</v>
      </c>
      <c r="E137" s="5" t="s">
        <v>62</v>
      </c>
      <c r="F137" s="5" t="s">
        <v>300</v>
      </c>
      <c r="G137" s="5"/>
      <c r="H137" s="5" t="s">
        <v>206</v>
      </c>
      <c r="I137" s="5" t="s">
        <v>239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.5" customHeight="1">
      <c r="A138" s="5" t="str">
        <f>_xlfn.XLOOKUP(D138,資料表及主鍵!C:C,資料表及主鍵!A:A)</f>
        <v>報名</v>
      </c>
      <c r="B138" s="5" t="str">
        <f>_xlfn.XLOOKUP(D138,資料表及主鍵!C:C,資料表及主鍵!B:B)</f>
        <v>(新1)報名收款記錄</v>
      </c>
      <c r="C138" s="5" t="str">
        <f t="shared" si="1"/>
        <v>pro_order_record.organization</v>
      </c>
      <c r="D138" s="5" t="s">
        <v>97</v>
      </c>
      <c r="E138" s="5" t="s">
        <v>421</v>
      </c>
      <c r="F138" s="5" t="s">
        <v>293</v>
      </c>
      <c r="G138" s="5">
        <v>50</v>
      </c>
      <c r="H138" s="5" t="s">
        <v>209</v>
      </c>
      <c r="I138" s="5" t="s">
        <v>239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.5" customHeight="1">
      <c r="A139" s="5" t="str">
        <f>_xlfn.XLOOKUP(D139,資料表及主鍵!C:C,資料表及主鍵!A:A)</f>
        <v>報名</v>
      </c>
      <c r="B139" s="5" t="str">
        <f>_xlfn.XLOOKUP(D139,資料表及主鍵!C:C,資料表及主鍵!B:B)</f>
        <v>(新1)報名收款記錄</v>
      </c>
      <c r="C139" s="5" t="str">
        <f t="shared" si="1"/>
        <v>pro_order_record.pay_date</v>
      </c>
      <c r="D139" s="5" t="s">
        <v>97</v>
      </c>
      <c r="E139" s="5" t="s">
        <v>401</v>
      </c>
      <c r="F139" s="5" t="s">
        <v>212</v>
      </c>
      <c r="G139" s="5"/>
      <c r="H139" s="5" t="s">
        <v>209</v>
      </c>
      <c r="I139" s="5" t="s">
        <v>239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.5" customHeight="1">
      <c r="A140" s="5" t="str">
        <f>_xlfn.XLOOKUP(D140,資料表及主鍵!C:C,資料表及主鍵!A:A)</f>
        <v>報名</v>
      </c>
      <c r="B140" s="5" t="str">
        <f>_xlfn.XLOOKUP(D140,資料表及主鍵!C:C,資料表及主鍵!B:B)</f>
        <v>(新1)報名收款記錄</v>
      </c>
      <c r="C140" s="5" t="str">
        <f t="shared" si="1"/>
        <v>pro_order_record.payment</v>
      </c>
      <c r="D140" s="5" t="s">
        <v>97</v>
      </c>
      <c r="E140" s="5" t="s">
        <v>422</v>
      </c>
      <c r="F140" s="5" t="s">
        <v>293</v>
      </c>
      <c r="G140" s="5">
        <v>50</v>
      </c>
      <c r="H140" s="5" t="s">
        <v>209</v>
      </c>
      <c r="I140" s="5" t="s">
        <v>239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.5" customHeight="1">
      <c r="A141" s="5" t="str">
        <f>_xlfn.XLOOKUP(D141,資料表及主鍵!C:C,資料表及主鍵!A:A)</f>
        <v>報名</v>
      </c>
      <c r="B141" s="5" t="str">
        <f>_xlfn.XLOOKUP(D141,資料表及主鍵!C:C,資料表及主鍵!B:B)</f>
        <v>(新1)報名收款記錄</v>
      </c>
      <c r="C141" s="5" t="str">
        <f t="shared" si="1"/>
        <v>pro_order_record.price</v>
      </c>
      <c r="D141" s="5" t="s">
        <v>97</v>
      </c>
      <c r="E141" s="5" t="s">
        <v>223</v>
      </c>
      <c r="F141" s="5" t="s">
        <v>352</v>
      </c>
      <c r="G141" s="5"/>
      <c r="H141" s="5" t="s">
        <v>209</v>
      </c>
      <c r="I141" s="5" t="s">
        <v>239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.5" customHeight="1">
      <c r="A142" s="5" t="str">
        <f>_xlfn.XLOOKUP(D142,資料表及主鍵!C:C,資料表及主鍵!A:A)</f>
        <v>報名</v>
      </c>
      <c r="B142" s="5" t="str">
        <f>_xlfn.XLOOKUP(D142,資料表及主鍵!C:C,資料表及主鍵!B:B)</f>
        <v>(新1)報名收款記錄</v>
      </c>
      <c r="C142" s="5" t="str">
        <f t="shared" si="1"/>
        <v>pro_order_record.reg_time</v>
      </c>
      <c r="D142" s="5" t="s">
        <v>97</v>
      </c>
      <c r="E142" s="5" t="s">
        <v>211</v>
      </c>
      <c r="F142" s="5" t="s">
        <v>212</v>
      </c>
      <c r="G142" s="5"/>
      <c r="H142" s="5" t="s">
        <v>209</v>
      </c>
      <c r="I142" s="5" t="s">
        <v>239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.5" customHeight="1">
      <c r="A143" s="5" t="str">
        <f>_xlfn.XLOOKUP(D143,資料表及主鍵!C:C,資料表及主鍵!A:A)</f>
        <v>報名</v>
      </c>
      <c r="B143" s="5" t="str">
        <f>_xlfn.XLOOKUP(D143,資料表及主鍵!C:C,資料表及主鍵!B:B)</f>
        <v>報名主檔</v>
      </c>
      <c r="C143" s="5" t="str">
        <f t="shared" si="1"/>
        <v>pro_order.order_no</v>
      </c>
      <c r="D143" s="5" t="s">
        <v>90</v>
      </c>
      <c r="E143" s="5" t="s">
        <v>91</v>
      </c>
      <c r="F143" s="5" t="s">
        <v>293</v>
      </c>
      <c r="G143" s="5">
        <v>40</v>
      </c>
      <c r="H143" s="5" t="s">
        <v>206</v>
      </c>
      <c r="I143" s="5" t="s">
        <v>332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.5" customHeight="1">
      <c r="A144" s="5" t="str">
        <f>_xlfn.XLOOKUP(D144,資料表及主鍵!C:C,資料表及主鍵!A:A)</f>
        <v>報名</v>
      </c>
      <c r="B144" s="5" t="str">
        <f>_xlfn.XLOOKUP(D144,資料表及主鍵!C:C,資料表及主鍵!B:B)</f>
        <v>報名主檔</v>
      </c>
      <c r="C144" s="5" t="str">
        <f t="shared" si="1"/>
        <v>pro_order.up_time</v>
      </c>
      <c r="D144" s="5" t="s">
        <v>90</v>
      </c>
      <c r="E144" s="5" t="s">
        <v>423</v>
      </c>
      <c r="F144" s="5" t="s">
        <v>212</v>
      </c>
      <c r="G144" s="5"/>
      <c r="H144" s="5" t="s">
        <v>209</v>
      </c>
      <c r="I144" s="5" t="s">
        <v>424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.5" customHeight="1">
      <c r="A145" s="5" t="str">
        <f>_xlfn.XLOOKUP(D145,資料表及主鍵!C:C,資料表及主鍵!A:A)</f>
        <v>報名</v>
      </c>
      <c r="B145" s="5" t="str">
        <f>_xlfn.XLOOKUP(D145,資料表及主鍵!C:C,資料表及主鍵!B:B)</f>
        <v>報名主檔</v>
      </c>
      <c r="C145" s="5" t="str">
        <f t="shared" si="1"/>
        <v>pro_order.reg_time</v>
      </c>
      <c r="D145" s="5" t="s">
        <v>90</v>
      </c>
      <c r="E145" s="5" t="s">
        <v>211</v>
      </c>
      <c r="F145" s="5" t="s">
        <v>212</v>
      </c>
      <c r="G145" s="5"/>
      <c r="H145" s="5" t="s">
        <v>209</v>
      </c>
      <c r="I145" s="5" t="s">
        <v>425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.5" customHeight="1">
      <c r="A146" s="5" t="str">
        <f>_xlfn.XLOOKUP(D146,資料表及主鍵!C:C,資料表及主鍵!A:A)</f>
        <v>報名</v>
      </c>
      <c r="B146" s="5" t="str">
        <f>_xlfn.XLOOKUP(D146,資料表及主鍵!C:C,資料表及主鍵!B:B)</f>
        <v>報名主檔</v>
      </c>
      <c r="C146" s="5" t="str">
        <f t="shared" si="1"/>
        <v>pro_order.keyin1</v>
      </c>
      <c r="D146" s="5" t="s">
        <v>90</v>
      </c>
      <c r="E146" s="5" t="s">
        <v>345</v>
      </c>
      <c r="F146" s="5" t="s">
        <v>293</v>
      </c>
      <c r="G146" s="5">
        <v>6</v>
      </c>
      <c r="H146" s="5" t="s">
        <v>209</v>
      </c>
      <c r="I146" s="5" t="s">
        <v>346</v>
      </c>
      <c r="J146" s="5" t="s">
        <v>426</v>
      </c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.5" customHeight="1">
      <c r="A147" s="5" t="str">
        <f>_xlfn.XLOOKUP(D147,資料表及主鍵!C:C,資料表及主鍵!A:A)</f>
        <v>報名</v>
      </c>
      <c r="B147" s="5" t="str">
        <f>_xlfn.XLOOKUP(D147,資料表及主鍵!C:C,資料表及主鍵!B:B)</f>
        <v>報名主檔</v>
      </c>
      <c r="C147" s="5" t="str">
        <f t="shared" si="1"/>
        <v>pro_order.f_num</v>
      </c>
      <c r="D147" s="5" t="s">
        <v>90</v>
      </c>
      <c r="E147" s="5" t="s">
        <v>385</v>
      </c>
      <c r="F147" s="5" t="s">
        <v>300</v>
      </c>
      <c r="G147" s="5"/>
      <c r="H147" s="5" t="s">
        <v>209</v>
      </c>
      <c r="I147" s="5" t="s">
        <v>427</v>
      </c>
      <c r="J147" s="5" t="s">
        <v>428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.5" customHeight="1">
      <c r="A148" s="5" t="str">
        <f>_xlfn.XLOOKUP(D148,資料表及主鍵!C:C,資料表及主鍵!A:A)</f>
        <v>報名</v>
      </c>
      <c r="B148" s="5" t="str">
        <f>_xlfn.XLOOKUP(D148,資料表及主鍵!C:C,資料表及主鍵!B:B)</f>
        <v>報名主檔</v>
      </c>
      <c r="C148" s="5" t="str">
        <f t="shared" si="1"/>
        <v>pro_order.phone</v>
      </c>
      <c r="D148" s="5" t="s">
        <v>90</v>
      </c>
      <c r="E148" s="5" t="s">
        <v>343</v>
      </c>
      <c r="F148" s="5" t="s">
        <v>293</v>
      </c>
      <c r="G148" s="5" t="s">
        <v>228</v>
      </c>
      <c r="H148" s="5" t="s">
        <v>209</v>
      </c>
      <c r="I148" s="5" t="s">
        <v>429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.5" customHeight="1">
      <c r="A149" s="5" t="str">
        <f>_xlfn.XLOOKUP(D149,資料表及主鍵!C:C,資料表及主鍵!A:A)</f>
        <v>報名</v>
      </c>
      <c r="B149" s="5" t="str">
        <f>_xlfn.XLOOKUP(D149,資料表及主鍵!C:C,資料表及主鍵!B:B)</f>
        <v>報名主檔</v>
      </c>
      <c r="C149" s="5" t="str">
        <f t="shared" si="1"/>
        <v>pro_order.activity_num</v>
      </c>
      <c r="D149" s="5" t="s">
        <v>90</v>
      </c>
      <c r="E149" s="5" t="s">
        <v>235</v>
      </c>
      <c r="F149" s="5" t="s">
        <v>300</v>
      </c>
      <c r="G149" s="5"/>
      <c r="H149" s="5" t="s">
        <v>209</v>
      </c>
      <c r="I149" s="5" t="s">
        <v>430</v>
      </c>
      <c r="J149" s="5" t="s">
        <v>431</v>
      </c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.5" customHeight="1">
      <c r="A150" s="5" t="str">
        <f>_xlfn.XLOOKUP(D150,資料表及主鍵!C:C,資料表及主鍵!A:A)</f>
        <v>報名</v>
      </c>
      <c r="B150" s="5" t="str">
        <f>_xlfn.XLOOKUP(D150,資料表及主鍵!C:C,資料表及主鍵!B:B)</f>
        <v>報名主檔</v>
      </c>
      <c r="C150" s="5" t="str">
        <f t="shared" si="1"/>
        <v>pro_order.address</v>
      </c>
      <c r="D150" s="5" t="s">
        <v>90</v>
      </c>
      <c r="E150" s="5" t="s">
        <v>275</v>
      </c>
      <c r="F150" s="5" t="s">
        <v>293</v>
      </c>
      <c r="G150" s="5">
        <v>400</v>
      </c>
      <c r="H150" s="5" t="s">
        <v>209</v>
      </c>
      <c r="I150" s="5" t="s">
        <v>432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.5" customHeight="1">
      <c r="A151" s="5" t="str">
        <f>_xlfn.XLOOKUP(D151,資料表及主鍵!C:C,資料表及主鍵!A:A)</f>
        <v>報名</v>
      </c>
      <c r="B151" s="5" t="str">
        <f>_xlfn.XLOOKUP(D151,資料表及主鍵!C:C,資料表及主鍵!B:B)</f>
        <v>報名主檔</v>
      </c>
      <c r="C151" s="5" t="str">
        <f t="shared" si="1"/>
        <v>pro_order.demo</v>
      </c>
      <c r="D151" s="5" t="s">
        <v>90</v>
      </c>
      <c r="E151" s="5" t="s">
        <v>227</v>
      </c>
      <c r="F151" s="5" t="s">
        <v>293</v>
      </c>
      <c r="G151" s="5" t="s">
        <v>228</v>
      </c>
      <c r="H151" s="5" t="s">
        <v>209</v>
      </c>
      <c r="I151" s="5" t="s">
        <v>229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.5" customHeight="1">
      <c r="A152" s="5" t="str">
        <f>_xlfn.XLOOKUP(D152,資料表及主鍵!C:C,資料表及主鍵!A:A)</f>
        <v>報名</v>
      </c>
      <c r="B152" s="5" t="str">
        <f>_xlfn.XLOOKUP(D152,資料表及主鍵!C:C,資料表及主鍵!B:B)</f>
        <v>報名主檔</v>
      </c>
      <c r="C152" s="5" t="str">
        <f t="shared" si="1"/>
        <v>pro_order.customize_data</v>
      </c>
      <c r="D152" s="5" t="s">
        <v>90</v>
      </c>
      <c r="E152" s="5" t="s">
        <v>250</v>
      </c>
      <c r="F152" s="5" t="s">
        <v>293</v>
      </c>
      <c r="G152" s="5" t="s">
        <v>228</v>
      </c>
      <c r="H152" s="5" t="s">
        <v>209</v>
      </c>
      <c r="I152" s="5" t="s">
        <v>433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.5" customHeight="1">
      <c r="A153" s="5" t="str">
        <f>_xlfn.XLOOKUP(D153,資料表及主鍵!C:C,資料表及主鍵!A:A)</f>
        <v>報名</v>
      </c>
      <c r="B153" s="5" t="str">
        <f>_xlfn.XLOOKUP(D153,資料表及主鍵!C:C,資料表及主鍵!B:B)</f>
        <v>報名主檔</v>
      </c>
      <c r="C153" s="5" t="str">
        <f t="shared" si="1"/>
        <v>pro_order.introducer</v>
      </c>
      <c r="D153" s="5" t="s">
        <v>90</v>
      </c>
      <c r="E153" s="5" t="s">
        <v>434</v>
      </c>
      <c r="F153" s="5" t="s">
        <v>300</v>
      </c>
      <c r="G153" s="5"/>
      <c r="H153" s="5" t="s">
        <v>209</v>
      </c>
      <c r="I153" s="5" t="s">
        <v>435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.5" customHeight="1">
      <c r="A154" s="5" t="str">
        <f>_xlfn.XLOOKUP(D154,資料表及主鍵!C:C,資料表及主鍵!A:A)</f>
        <v>報名</v>
      </c>
      <c r="B154" s="5" t="str">
        <f>_xlfn.XLOOKUP(D154,資料表及主鍵!C:C,資料表及主鍵!B:B)</f>
        <v>報名主檔</v>
      </c>
      <c r="C154" s="5" t="str">
        <f t="shared" si="1"/>
        <v>pro_order.send_receipt</v>
      </c>
      <c r="D154" s="5" t="s">
        <v>90</v>
      </c>
      <c r="E154" s="5" t="s">
        <v>436</v>
      </c>
      <c r="F154" s="5" t="s">
        <v>296</v>
      </c>
      <c r="G154" s="5"/>
      <c r="H154" s="5" t="s">
        <v>209</v>
      </c>
      <c r="I154" s="5" t="s">
        <v>437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.5" customHeight="1">
      <c r="A155" s="5" t="str">
        <f>_xlfn.XLOOKUP(D155,資料表及主鍵!C:C,資料表及主鍵!A:A)</f>
        <v>報名</v>
      </c>
      <c r="B155" s="5" t="str">
        <f>_xlfn.XLOOKUP(D155,資料表及主鍵!C:C,資料表及主鍵!B:B)</f>
        <v>報名主檔</v>
      </c>
      <c r="C155" s="5" t="str">
        <f t="shared" si="1"/>
        <v>pro_order.receipt_title</v>
      </c>
      <c r="D155" s="5" t="s">
        <v>90</v>
      </c>
      <c r="E155" s="5" t="s">
        <v>438</v>
      </c>
      <c r="F155" s="5" t="s">
        <v>293</v>
      </c>
      <c r="G155" s="5" t="s">
        <v>228</v>
      </c>
      <c r="H155" s="5" t="s">
        <v>209</v>
      </c>
      <c r="I155" s="5" t="s">
        <v>439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.5" customHeight="1">
      <c r="A156" s="5" t="str">
        <f>_xlfn.XLOOKUP(D156,資料表及主鍵!C:C,資料表及主鍵!A:A)</f>
        <v>人事</v>
      </c>
      <c r="B156" s="5" t="str">
        <f>_xlfn.XLOOKUP(D156,資料表及主鍵!C:C,資料表及主鍵!B:B)</f>
        <v>職稱管理</v>
      </c>
      <c r="C156" s="5" t="str">
        <f t="shared" si="1"/>
        <v>member_title.num</v>
      </c>
      <c r="D156" s="5" t="s">
        <v>165</v>
      </c>
      <c r="E156" s="5" t="s">
        <v>62</v>
      </c>
      <c r="F156" s="5" t="s">
        <v>300</v>
      </c>
      <c r="G156" s="5"/>
      <c r="H156" s="5" t="s">
        <v>206</v>
      </c>
      <c r="I156" s="5" t="s">
        <v>207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.5" customHeight="1">
      <c r="A157" s="5" t="str">
        <f>_xlfn.XLOOKUP(D157,資料表及主鍵!C:C,資料表及主鍵!A:A)</f>
        <v>人事</v>
      </c>
      <c r="B157" s="5" t="str">
        <f>_xlfn.XLOOKUP(D157,資料表及主鍵!C:C,資料表及主鍵!B:B)</f>
        <v>職稱管理</v>
      </c>
      <c r="C157" s="5" t="str">
        <f t="shared" si="1"/>
        <v>member_title.kind</v>
      </c>
      <c r="D157" s="5" t="s">
        <v>165</v>
      </c>
      <c r="E157" s="5" t="s">
        <v>217</v>
      </c>
      <c r="F157" s="5" t="s">
        <v>293</v>
      </c>
      <c r="G157" s="5">
        <v>200</v>
      </c>
      <c r="H157" s="5" t="s">
        <v>209</v>
      </c>
      <c r="I157" s="5" t="s">
        <v>440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.5" customHeight="1">
      <c r="A158" s="5" t="str">
        <f>_xlfn.XLOOKUP(D158,資料表及主鍵!C:C,資料表及主鍵!A:A)</f>
        <v>人事</v>
      </c>
      <c r="B158" s="5" t="str">
        <f>_xlfn.XLOOKUP(D158,資料表及主鍵!C:C,資料表及主鍵!B:B)</f>
        <v>職稱管理</v>
      </c>
      <c r="C158" s="5" t="str">
        <f t="shared" si="1"/>
        <v>member_title.root</v>
      </c>
      <c r="D158" s="5" t="s">
        <v>165</v>
      </c>
      <c r="E158" s="5" t="s">
        <v>309</v>
      </c>
      <c r="F158" s="5" t="s">
        <v>300</v>
      </c>
      <c r="G158" s="5"/>
      <c r="H158" s="5" t="s">
        <v>209</v>
      </c>
      <c r="I158" s="5" t="s">
        <v>310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.5" customHeight="1">
      <c r="A159" s="5" t="str">
        <f>_xlfn.XLOOKUP(D159,資料表及主鍵!C:C,資料表及主鍵!A:A)</f>
        <v>人事</v>
      </c>
      <c r="B159" s="5" t="str">
        <f>_xlfn.XLOOKUP(D159,資料表及主鍵!C:C,資料表及主鍵!B:B)</f>
        <v>職稱管理</v>
      </c>
      <c r="C159" s="5" t="str">
        <f t="shared" si="1"/>
        <v>member_title.range</v>
      </c>
      <c r="D159" s="5" t="s">
        <v>165</v>
      </c>
      <c r="E159" s="5" t="s">
        <v>311</v>
      </c>
      <c r="F159" s="5" t="s">
        <v>300</v>
      </c>
      <c r="G159" s="5"/>
      <c r="H159" s="5" t="s">
        <v>209</v>
      </c>
      <c r="I159" s="5" t="s">
        <v>269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.5" customHeight="1">
      <c r="A160" s="5" t="str">
        <f>_xlfn.XLOOKUP(D160,資料表及主鍵!C:C,資料表及主鍵!A:A)</f>
        <v>人事</v>
      </c>
      <c r="B160" s="5" t="str">
        <f>_xlfn.XLOOKUP(D160,資料表及主鍵!C:C,資料表及主鍵!B:B)</f>
        <v>職稱管理</v>
      </c>
      <c r="C160" s="5" t="str">
        <f t="shared" si="1"/>
        <v>member_title.demo</v>
      </c>
      <c r="D160" s="5" t="s">
        <v>165</v>
      </c>
      <c r="E160" s="5" t="s">
        <v>227</v>
      </c>
      <c r="F160" s="5" t="s">
        <v>293</v>
      </c>
      <c r="G160" s="5" t="s">
        <v>228</v>
      </c>
      <c r="H160" s="5" t="s">
        <v>209</v>
      </c>
      <c r="I160" s="5" t="s">
        <v>229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.5" customHeight="1">
      <c r="A161" s="5" t="str">
        <f>_xlfn.XLOOKUP(D161,資料表及主鍵!C:C,資料表及主鍵!A:A)</f>
        <v>人事</v>
      </c>
      <c r="B161" s="5" t="str">
        <f>_xlfn.XLOOKUP(D161,資料表及主鍵!C:C,資料表及主鍵!B:B)</f>
        <v>職稱管理</v>
      </c>
      <c r="C161" s="5" t="str">
        <f t="shared" si="1"/>
        <v>member_title.status</v>
      </c>
      <c r="D161" s="5" t="s">
        <v>165</v>
      </c>
      <c r="E161" s="5" t="s">
        <v>326</v>
      </c>
      <c r="F161" s="5" t="s">
        <v>293</v>
      </c>
      <c r="G161" s="5">
        <v>2</v>
      </c>
      <c r="H161" s="5" t="s">
        <v>209</v>
      </c>
      <c r="I161" s="5" t="s">
        <v>281</v>
      </c>
      <c r="J161" s="5" t="s">
        <v>441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.5" customHeight="1">
      <c r="A162" s="5" t="str">
        <f>_xlfn.XLOOKUP(D162,資料表及主鍵!C:C,資料表及主鍵!A:A)</f>
        <v>基本資料</v>
      </c>
      <c r="B162" s="5" t="str">
        <f>_xlfn.XLOOKUP(D162,資料表及主鍵!C:C,資料表及主鍵!B:B)</f>
        <v>品項相關文件檔</v>
      </c>
      <c r="C162" s="5" t="str">
        <f t="shared" si="1"/>
        <v>actItem_files.num</v>
      </c>
      <c r="D162" s="5" t="s">
        <v>114</v>
      </c>
      <c r="E162" s="5" t="s">
        <v>62</v>
      </c>
      <c r="F162" s="5" t="s">
        <v>300</v>
      </c>
      <c r="G162" s="5"/>
      <c r="H162" s="5" t="s">
        <v>206</v>
      </c>
      <c r="I162" s="5" t="s">
        <v>207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.5" customHeight="1">
      <c r="A163" s="5" t="str">
        <f>_xlfn.XLOOKUP(D163,資料表及主鍵!C:C,資料表及主鍵!A:A)</f>
        <v>基本資料</v>
      </c>
      <c r="B163" s="5" t="str">
        <f>_xlfn.XLOOKUP(D163,資料表及主鍵!C:C,資料表及主鍵!B:B)</f>
        <v>品項相關文件檔</v>
      </c>
      <c r="C163" s="5" t="str">
        <f t="shared" si="1"/>
        <v>actItem_files.actItem_num</v>
      </c>
      <c r="D163" s="5" t="s">
        <v>114</v>
      </c>
      <c r="E163" s="5" t="s">
        <v>349</v>
      </c>
      <c r="F163" s="5" t="s">
        <v>300</v>
      </c>
      <c r="G163" s="5"/>
      <c r="H163" s="5" t="s">
        <v>206</v>
      </c>
      <c r="I163" s="5" t="s">
        <v>442</v>
      </c>
      <c r="J163" s="5" t="s">
        <v>443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.5" customHeight="1">
      <c r="A164" s="5" t="str">
        <f>_xlfn.XLOOKUP(D164,資料表及主鍵!C:C,資料表及主鍵!A:A)</f>
        <v>基本資料</v>
      </c>
      <c r="B164" s="5" t="str">
        <f>_xlfn.XLOOKUP(D164,資料表及主鍵!C:C,資料表及主鍵!B:B)</f>
        <v>品項相關文件檔</v>
      </c>
      <c r="C164" s="5" t="str">
        <f t="shared" si="1"/>
        <v>actItem_files.files_num</v>
      </c>
      <c r="D164" s="5" t="s">
        <v>114</v>
      </c>
      <c r="E164" s="5" t="s">
        <v>444</v>
      </c>
      <c r="F164" s="5" t="s">
        <v>300</v>
      </c>
      <c r="G164" s="5"/>
      <c r="H164" s="5" t="s">
        <v>206</v>
      </c>
      <c r="I164" s="5" t="s">
        <v>445</v>
      </c>
      <c r="J164" s="5" t="s">
        <v>446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.5" customHeight="1">
      <c r="A165" s="5" t="str">
        <f>_xlfn.XLOOKUP(D165,資料表及主鍵!C:C,資料表及主鍵!A:A)</f>
        <v>基本資料</v>
      </c>
      <c r="B165" s="5" t="str">
        <f>_xlfn.XLOOKUP(D165,資料表及主鍵!C:C,資料表及主鍵!B:B)</f>
        <v>品項相關文件檔</v>
      </c>
      <c r="C165" s="5" t="str">
        <f t="shared" si="1"/>
        <v>actItem_files.reg_time</v>
      </c>
      <c r="D165" s="5" t="s">
        <v>114</v>
      </c>
      <c r="E165" s="5" t="s">
        <v>211</v>
      </c>
      <c r="F165" s="5" t="s">
        <v>212</v>
      </c>
      <c r="G165" s="5"/>
      <c r="H165" s="5" t="s">
        <v>209</v>
      </c>
      <c r="I165" s="5" t="s">
        <v>283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.5" customHeight="1">
      <c r="A166" s="5" t="str">
        <f>_xlfn.XLOOKUP(D166,資料表及主鍵!C:C,資料表及主鍵!A:A)</f>
        <v>基本資料</v>
      </c>
      <c r="B166" s="5" t="str">
        <f>_xlfn.XLOOKUP(D166,資料表及主鍵!C:C,資料表及主鍵!B:B)</f>
        <v>品項管理主檔</v>
      </c>
      <c r="C166" s="6" t="s">
        <v>447</v>
      </c>
      <c r="D166" s="6" t="s">
        <v>111</v>
      </c>
      <c r="E166" s="6" t="s">
        <v>448</v>
      </c>
      <c r="F166" s="6" t="s">
        <v>293</v>
      </c>
      <c r="G166" s="6">
        <v>200</v>
      </c>
      <c r="H166" s="6" t="s">
        <v>209</v>
      </c>
      <c r="I166" s="5" t="s">
        <v>449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.5" customHeight="1">
      <c r="A167" s="5" t="str">
        <f>_xlfn.XLOOKUP(D167,資料表及主鍵!C:C,資料表及主鍵!A:A)</f>
        <v>基本資料</v>
      </c>
      <c r="B167" s="5" t="str">
        <f>_xlfn.XLOOKUP(D167,資料表及主鍵!C:C,資料表及主鍵!B:B)</f>
        <v>品項管理主檔</v>
      </c>
      <c r="C167" s="6" t="s">
        <v>450</v>
      </c>
      <c r="D167" s="6" t="s">
        <v>111</v>
      </c>
      <c r="E167" s="6" t="s">
        <v>211</v>
      </c>
      <c r="F167" s="6" t="s">
        <v>212</v>
      </c>
      <c r="G167" s="6"/>
      <c r="H167" s="6" t="s">
        <v>209</v>
      </c>
      <c r="I167" s="5" t="s">
        <v>213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.5" customHeight="1">
      <c r="A168" s="5" t="str">
        <f>_xlfn.XLOOKUP(D168,資料表及主鍵!C:C,資料表及主鍵!A:A)</f>
        <v>人事</v>
      </c>
      <c r="B168" s="5" t="str">
        <f>_xlfn.XLOOKUP(D168,資料表及主鍵!C:C,資料表及主鍵!B:B)</f>
        <v>考勤</v>
      </c>
      <c r="C168" s="5" t="str">
        <f t="shared" ref="C168:C423" si="2">D168&amp;"."&amp;E168</f>
        <v>member_check.num</v>
      </c>
      <c r="D168" s="5" t="s">
        <v>161</v>
      </c>
      <c r="E168" s="5" t="s">
        <v>62</v>
      </c>
      <c r="F168" s="5" t="s">
        <v>300</v>
      </c>
      <c r="G168" s="5"/>
      <c r="H168" s="5" t="s">
        <v>206</v>
      </c>
      <c r="I168" s="5" t="s">
        <v>207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.5" customHeight="1">
      <c r="A169" s="5" t="str">
        <f>_xlfn.XLOOKUP(D169,資料表及主鍵!C:C,資料表及主鍵!A:A)</f>
        <v>人事</v>
      </c>
      <c r="B169" s="5" t="str">
        <f>_xlfn.XLOOKUP(D169,資料表及主鍵!C:C,資料表及主鍵!B:B)</f>
        <v>考勤</v>
      </c>
      <c r="C169" s="5" t="str">
        <f t="shared" si="2"/>
        <v>member_check.mem_num</v>
      </c>
      <c r="D169" s="5" t="s">
        <v>161</v>
      </c>
      <c r="E169" s="5" t="s">
        <v>230</v>
      </c>
      <c r="F169" s="5" t="s">
        <v>300</v>
      </c>
      <c r="G169" s="5"/>
      <c r="H169" s="5" t="s">
        <v>209</v>
      </c>
      <c r="I169" s="5" t="s">
        <v>451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.5" customHeight="1">
      <c r="A170" s="5" t="str">
        <f>_xlfn.XLOOKUP(D170,資料表及主鍵!C:C,資料表及主鍵!A:A)</f>
        <v>人事</v>
      </c>
      <c r="B170" s="5" t="str">
        <f>_xlfn.XLOOKUP(D170,資料表及主鍵!C:C,資料表及主鍵!B:B)</f>
        <v>考勤</v>
      </c>
      <c r="C170" s="5" t="str">
        <f t="shared" si="2"/>
        <v>member_check.check_date</v>
      </c>
      <c r="D170" s="5" t="s">
        <v>161</v>
      </c>
      <c r="E170" s="5" t="s">
        <v>452</v>
      </c>
      <c r="F170" s="5" t="s">
        <v>453</v>
      </c>
      <c r="G170" s="5"/>
      <c r="H170" s="5" t="s">
        <v>209</v>
      </c>
      <c r="I170" s="5" t="s">
        <v>0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.5" customHeight="1">
      <c r="A171" s="5" t="str">
        <f>_xlfn.XLOOKUP(D171,資料表及主鍵!C:C,資料表及主鍵!A:A)</f>
        <v>人事</v>
      </c>
      <c r="B171" s="5" t="str">
        <f>_xlfn.XLOOKUP(D171,資料表及主鍵!C:C,資料表及主鍵!B:B)</f>
        <v>考勤</v>
      </c>
      <c r="C171" s="5" t="str">
        <f t="shared" si="2"/>
        <v>member_check.check_time</v>
      </c>
      <c r="D171" s="5" t="s">
        <v>161</v>
      </c>
      <c r="E171" s="5" t="s">
        <v>454</v>
      </c>
      <c r="F171" s="5" t="s">
        <v>455</v>
      </c>
      <c r="G171" s="5"/>
      <c r="H171" s="5" t="s">
        <v>209</v>
      </c>
      <c r="I171" s="5" t="s">
        <v>456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.5" customHeight="1">
      <c r="A172" s="5" t="str">
        <f>_xlfn.XLOOKUP(D172,資料表及主鍵!C:C,資料表及主鍵!A:A)</f>
        <v>人事</v>
      </c>
      <c r="B172" s="5" t="str">
        <f>_xlfn.XLOOKUP(D172,資料表及主鍵!C:C,資料表及主鍵!B:B)</f>
        <v>考勤</v>
      </c>
      <c r="C172" s="5" t="str">
        <f t="shared" si="2"/>
        <v>member_check.check_type</v>
      </c>
      <c r="D172" s="5" t="s">
        <v>161</v>
      </c>
      <c r="E172" s="5" t="s">
        <v>457</v>
      </c>
      <c r="F172" s="5" t="s">
        <v>300</v>
      </c>
      <c r="G172" s="5"/>
      <c r="H172" s="5" t="s">
        <v>209</v>
      </c>
      <c r="I172" s="5" t="s">
        <v>458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.5" customHeight="1">
      <c r="A173" s="5" t="str">
        <f>_xlfn.XLOOKUP(D173,資料表及主鍵!C:C,資料表及主鍵!A:A)</f>
        <v>人事</v>
      </c>
      <c r="B173" s="5" t="str">
        <f>_xlfn.XLOOKUP(D173,資料表及主鍵!C:C,資料表及主鍵!B:B)</f>
        <v>考勤</v>
      </c>
      <c r="C173" s="5" t="str">
        <f t="shared" si="2"/>
        <v>member_check.demo</v>
      </c>
      <c r="D173" s="5" t="s">
        <v>161</v>
      </c>
      <c r="E173" s="5" t="s">
        <v>227</v>
      </c>
      <c r="F173" s="5" t="s">
        <v>293</v>
      </c>
      <c r="G173" s="5" t="s">
        <v>228</v>
      </c>
      <c r="H173" s="5" t="s">
        <v>209</v>
      </c>
      <c r="I173" s="5" t="s">
        <v>229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.5" customHeight="1">
      <c r="A174" s="5" t="str">
        <f>_xlfn.XLOOKUP(D174,資料表及主鍵!C:C,資料表及主鍵!A:A)</f>
        <v>人事</v>
      </c>
      <c r="B174" s="5" t="str">
        <f>_xlfn.XLOOKUP(D174,資料表及主鍵!C:C,資料表及主鍵!B:B)</f>
        <v>考勤</v>
      </c>
      <c r="C174" s="5" t="str">
        <f t="shared" si="2"/>
        <v>member_check.login_type</v>
      </c>
      <c r="D174" s="5" t="s">
        <v>161</v>
      </c>
      <c r="E174" s="5" t="s">
        <v>459</v>
      </c>
      <c r="F174" s="5" t="s">
        <v>300</v>
      </c>
      <c r="G174" s="5"/>
      <c r="H174" s="5" t="s">
        <v>209</v>
      </c>
      <c r="I174" s="5" t="s">
        <v>460</v>
      </c>
      <c r="J174" s="5" t="s">
        <v>461</v>
      </c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.5" customHeight="1">
      <c r="A175" s="5" t="str">
        <f>_xlfn.XLOOKUP(D175,資料表及主鍵!C:C,資料表及主鍵!A:A)</f>
        <v>人事</v>
      </c>
      <c r="B175" s="5" t="str">
        <f>_xlfn.XLOOKUP(D175,資料表及主鍵!C:C,資料表及主鍵!B:B)</f>
        <v>考勤</v>
      </c>
      <c r="C175" s="5" t="str">
        <f t="shared" si="2"/>
        <v>member_check.login_ip</v>
      </c>
      <c r="D175" s="5" t="s">
        <v>161</v>
      </c>
      <c r="E175" s="5" t="s">
        <v>286</v>
      </c>
      <c r="F175" s="5" t="s">
        <v>293</v>
      </c>
      <c r="G175" s="5">
        <v>100</v>
      </c>
      <c r="H175" s="5" t="s">
        <v>209</v>
      </c>
      <c r="I175" s="5" t="s">
        <v>462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.5" customHeight="1">
      <c r="A176" s="5" t="str">
        <f>_xlfn.XLOOKUP(D176,資料表及主鍵!C:C,資料表及主鍵!A:A)</f>
        <v>人事</v>
      </c>
      <c r="B176" s="5" t="str">
        <f>_xlfn.XLOOKUP(D176,資料表及主鍵!C:C,資料表及主鍵!B:B)</f>
        <v>考勤</v>
      </c>
      <c r="C176" s="5" t="str">
        <f t="shared" si="2"/>
        <v>member_check.hour</v>
      </c>
      <c r="D176" s="5" t="s">
        <v>161</v>
      </c>
      <c r="E176" s="5" t="s">
        <v>463</v>
      </c>
      <c r="F176" s="5" t="s">
        <v>300</v>
      </c>
      <c r="G176" s="5"/>
      <c r="H176" s="5" t="s">
        <v>209</v>
      </c>
      <c r="I176" s="5" t="s">
        <v>464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.5" customHeight="1">
      <c r="A177" s="5" t="str">
        <f>_xlfn.XLOOKUP(D177,資料表及主鍵!C:C,資料表及主鍵!A:A)</f>
        <v>報名</v>
      </c>
      <c r="B177" s="5" t="str">
        <f>_xlfn.XLOOKUP(D177,資料表及主鍵!C:C,資料表及主鍵!B:B)</f>
        <v>活動報到檔</v>
      </c>
      <c r="C177" s="5" t="str">
        <f t="shared" si="2"/>
        <v>activity_check.num</v>
      </c>
      <c r="D177" s="5" t="s">
        <v>100</v>
      </c>
      <c r="E177" s="5" t="s">
        <v>62</v>
      </c>
      <c r="F177" s="5" t="s">
        <v>300</v>
      </c>
      <c r="G177" s="5"/>
      <c r="H177" s="5" t="s">
        <v>206</v>
      </c>
      <c r="I177" s="5" t="s">
        <v>207</v>
      </c>
      <c r="J177" s="5"/>
      <c r="K177" s="5" t="s">
        <v>465</v>
      </c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.5" customHeight="1">
      <c r="A178" s="5" t="str">
        <f>_xlfn.XLOOKUP(D178,資料表及主鍵!C:C,資料表及主鍵!A:A)</f>
        <v>報名</v>
      </c>
      <c r="B178" s="5" t="str">
        <f>_xlfn.XLOOKUP(D178,資料表及主鍵!C:C,資料表及主鍵!B:B)</f>
        <v>活動報到檔</v>
      </c>
      <c r="C178" s="5" t="str">
        <f t="shared" si="2"/>
        <v>activity_check.f_num</v>
      </c>
      <c r="D178" s="5" t="s">
        <v>100</v>
      </c>
      <c r="E178" s="5" t="s">
        <v>385</v>
      </c>
      <c r="F178" s="5" t="s">
        <v>300</v>
      </c>
      <c r="G178" s="5"/>
      <c r="H178" s="5" t="s">
        <v>209</v>
      </c>
      <c r="I178" s="5" t="s">
        <v>386</v>
      </c>
      <c r="J178" s="5" t="s">
        <v>387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.5" customHeight="1">
      <c r="A179" s="5" t="str">
        <f>_xlfn.XLOOKUP(D179,資料表及主鍵!C:C,資料表及主鍵!A:A)</f>
        <v>報名</v>
      </c>
      <c r="B179" s="5" t="str">
        <f>_xlfn.XLOOKUP(D179,資料表及主鍵!C:C,資料表及主鍵!B:B)</f>
        <v>活動報到檔</v>
      </c>
      <c r="C179" s="5" t="str">
        <f t="shared" si="2"/>
        <v>activity_check.activity_num</v>
      </c>
      <c r="D179" s="5" t="s">
        <v>100</v>
      </c>
      <c r="E179" s="5" t="s">
        <v>235</v>
      </c>
      <c r="F179" s="5" t="s">
        <v>300</v>
      </c>
      <c r="G179" s="5"/>
      <c r="H179" s="5" t="s">
        <v>209</v>
      </c>
      <c r="I179" s="5" t="s">
        <v>236</v>
      </c>
      <c r="J179" s="5" t="s">
        <v>237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.5" customHeight="1">
      <c r="A180" s="5" t="str">
        <f>_xlfn.XLOOKUP(D180,資料表及主鍵!C:C,資料表及主鍵!A:A)</f>
        <v>報名</v>
      </c>
      <c r="B180" s="5" t="str">
        <f>_xlfn.XLOOKUP(D180,資料表及主鍵!C:C,資料表及主鍵!B:B)</f>
        <v>活動報到檔</v>
      </c>
      <c r="C180" s="5" t="str">
        <f t="shared" si="2"/>
        <v>activity_check.reg_time</v>
      </c>
      <c r="D180" s="5" t="s">
        <v>100</v>
      </c>
      <c r="E180" s="5" t="s">
        <v>211</v>
      </c>
      <c r="F180" s="5" t="s">
        <v>212</v>
      </c>
      <c r="G180" s="5"/>
      <c r="H180" s="5" t="s">
        <v>209</v>
      </c>
      <c r="I180" s="5" t="s">
        <v>466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.5" customHeight="1">
      <c r="A181" s="5" t="str">
        <f>_xlfn.XLOOKUP(D181,資料表及主鍵!C:C,資料表及主鍵!A:A)</f>
        <v>報名</v>
      </c>
      <c r="B181" s="5" t="str">
        <f>_xlfn.XLOOKUP(D181,資料表及主鍵!C:C,資料表及主鍵!B:B)</f>
        <v>活動報到檔</v>
      </c>
      <c r="C181" s="5" t="str">
        <f t="shared" si="2"/>
        <v>activity_check.status</v>
      </c>
      <c r="D181" s="5" t="s">
        <v>100</v>
      </c>
      <c r="E181" s="5" t="s">
        <v>326</v>
      </c>
      <c r="F181" s="5" t="s">
        <v>300</v>
      </c>
      <c r="G181" s="5"/>
      <c r="H181" s="5" t="s">
        <v>209</v>
      </c>
      <c r="I181" s="5" t="s">
        <v>281</v>
      </c>
      <c r="J181" s="5" t="s">
        <v>467</v>
      </c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.5" customHeight="1">
      <c r="A182" s="5" t="str">
        <f>_xlfn.XLOOKUP(D182,資料表及主鍵!C:C,資料表及主鍵!A:A)</f>
        <v>報名</v>
      </c>
      <c r="B182" s="5" t="str">
        <f>_xlfn.XLOOKUP(D182,資料表及主鍵!C:C,資料表及主鍵!B:B)</f>
        <v>活動報到檔</v>
      </c>
      <c r="C182" s="5" t="str">
        <f t="shared" si="2"/>
        <v>activity_check.qty</v>
      </c>
      <c r="D182" s="5" t="s">
        <v>100</v>
      </c>
      <c r="E182" s="5" t="s">
        <v>354</v>
      </c>
      <c r="F182" s="5" t="s">
        <v>300</v>
      </c>
      <c r="G182" s="5"/>
      <c r="H182" s="5" t="s">
        <v>209</v>
      </c>
      <c r="I182" s="5" t="s">
        <v>468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.5" customHeight="1">
      <c r="A183" s="5" t="str">
        <f>_xlfn.XLOOKUP(D183,資料表及主鍵!C:C,資料表及主鍵!A:A)</f>
        <v>庫存</v>
      </c>
      <c r="B183" s="5" t="str">
        <f>_xlfn.XLOOKUP(D183,資料表及主鍵!C:C,資料表及主鍵!B:B)</f>
        <v>倉庫資料主檔</v>
      </c>
      <c r="C183" s="5" t="str">
        <f t="shared" si="2"/>
        <v>stock_kind.num</v>
      </c>
      <c r="D183" s="5" t="s">
        <v>144</v>
      </c>
      <c r="E183" s="5" t="s">
        <v>62</v>
      </c>
      <c r="F183" s="5" t="s">
        <v>300</v>
      </c>
      <c r="G183" s="5"/>
      <c r="H183" s="5" t="s">
        <v>206</v>
      </c>
      <c r="I183" s="5" t="s">
        <v>207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.5" customHeight="1">
      <c r="A184" s="5" t="str">
        <f>_xlfn.XLOOKUP(D184,資料表及主鍵!C:C,資料表及主鍵!A:A)</f>
        <v>庫存</v>
      </c>
      <c r="B184" s="5" t="str">
        <f>_xlfn.XLOOKUP(D184,資料表及主鍵!C:C,資料表及主鍵!B:B)</f>
        <v>倉庫資料主檔</v>
      </c>
      <c r="C184" s="5" t="str">
        <f t="shared" si="2"/>
        <v>stock_kind.kind</v>
      </c>
      <c r="D184" s="5" t="s">
        <v>144</v>
      </c>
      <c r="E184" s="5" t="s">
        <v>217</v>
      </c>
      <c r="F184" s="5" t="s">
        <v>293</v>
      </c>
      <c r="G184" s="5">
        <v>200</v>
      </c>
      <c r="H184" s="5" t="s">
        <v>209</v>
      </c>
      <c r="I184" s="5" t="s">
        <v>469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.5" customHeight="1">
      <c r="A185" s="5" t="str">
        <f>_xlfn.XLOOKUP(D185,資料表及主鍵!C:C,資料表及主鍵!A:A)</f>
        <v>庫存</v>
      </c>
      <c r="B185" s="5" t="str">
        <f>_xlfn.XLOOKUP(D185,資料表及主鍵!C:C,資料表及主鍵!B:B)</f>
        <v>倉庫資料主檔</v>
      </c>
      <c r="C185" s="5" t="str">
        <f t="shared" si="2"/>
        <v>stock_kind.root</v>
      </c>
      <c r="D185" s="5" t="s">
        <v>144</v>
      </c>
      <c r="E185" s="5" t="s">
        <v>309</v>
      </c>
      <c r="F185" s="5" t="s">
        <v>300</v>
      </c>
      <c r="G185" s="5"/>
      <c r="H185" s="5" t="s">
        <v>209</v>
      </c>
      <c r="I185" s="5" t="s">
        <v>310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.5" customHeight="1">
      <c r="A186" s="5" t="str">
        <f>_xlfn.XLOOKUP(D186,資料表及主鍵!C:C,資料表及主鍵!A:A)</f>
        <v>庫存</v>
      </c>
      <c r="B186" s="5" t="str">
        <f>_xlfn.XLOOKUP(D186,資料表及主鍵!C:C,資料表及主鍵!B:B)</f>
        <v>倉庫資料主檔</v>
      </c>
      <c r="C186" s="5" t="str">
        <f t="shared" si="2"/>
        <v>stock_kind.range</v>
      </c>
      <c r="D186" s="5" t="s">
        <v>144</v>
      </c>
      <c r="E186" s="5" t="s">
        <v>311</v>
      </c>
      <c r="F186" s="5" t="s">
        <v>300</v>
      </c>
      <c r="G186" s="5"/>
      <c r="H186" s="5" t="s">
        <v>209</v>
      </c>
      <c r="I186" s="5" t="s">
        <v>269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.5" customHeight="1">
      <c r="A187" s="5" t="str">
        <f>_xlfn.XLOOKUP(D187,資料表及主鍵!C:C,資料表及主鍵!A:A)</f>
        <v>庫存</v>
      </c>
      <c r="B187" s="5" t="str">
        <f>_xlfn.XLOOKUP(D187,資料表及主鍵!C:C,資料表及主鍵!B:B)</f>
        <v>倉庫資料主檔</v>
      </c>
      <c r="C187" s="5" t="str">
        <f t="shared" si="2"/>
        <v>stock_kind.demo</v>
      </c>
      <c r="D187" s="5" t="s">
        <v>144</v>
      </c>
      <c r="E187" s="5" t="s">
        <v>227</v>
      </c>
      <c r="F187" s="5" t="s">
        <v>293</v>
      </c>
      <c r="G187" s="5" t="s">
        <v>228</v>
      </c>
      <c r="H187" s="5" t="s">
        <v>209</v>
      </c>
      <c r="I187" s="5" t="s">
        <v>229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.5" customHeight="1">
      <c r="A188" s="5" t="str">
        <f>_xlfn.XLOOKUP(D188,資料表及主鍵!C:C,資料表及主鍵!A:A)</f>
        <v>公告</v>
      </c>
      <c r="B188" s="5" t="str">
        <f>_xlfn.XLOOKUP(D188,資料表及主鍵!C:C,資料表及主鍵!B:B)</f>
        <v>公告資料主檔</v>
      </c>
      <c r="C188" s="5" t="str">
        <f t="shared" si="2"/>
        <v>news.num</v>
      </c>
      <c r="D188" s="5" t="s">
        <v>65</v>
      </c>
      <c r="E188" s="5" t="s">
        <v>62</v>
      </c>
      <c r="F188" s="5" t="s">
        <v>300</v>
      </c>
      <c r="G188" s="5"/>
      <c r="H188" s="5" t="s">
        <v>206</v>
      </c>
      <c r="I188" s="5" t="s">
        <v>207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.5" customHeight="1">
      <c r="A189" s="5" t="str">
        <f>_xlfn.XLOOKUP(D189,資料表及主鍵!C:C,資料表及主鍵!A:A)</f>
        <v>公告</v>
      </c>
      <c r="B189" s="5" t="str">
        <f>_xlfn.XLOOKUP(D189,資料表及主鍵!C:C,資料表及主鍵!B:B)</f>
        <v>公告資料主檔</v>
      </c>
      <c r="C189" s="5" t="str">
        <f t="shared" si="2"/>
        <v>news.subject</v>
      </c>
      <c r="D189" s="5" t="s">
        <v>65</v>
      </c>
      <c r="E189" s="5" t="s">
        <v>240</v>
      </c>
      <c r="F189" s="5" t="s">
        <v>293</v>
      </c>
      <c r="G189" s="5">
        <v>200</v>
      </c>
      <c r="H189" s="5" t="s">
        <v>209</v>
      </c>
      <c r="I189" s="5" t="s">
        <v>470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.5" customHeight="1">
      <c r="A190" s="5" t="str">
        <f>_xlfn.XLOOKUP(D190,資料表及主鍵!C:C,資料表及主鍵!A:A)</f>
        <v>公告</v>
      </c>
      <c r="B190" s="5" t="str">
        <f>_xlfn.XLOOKUP(D190,資料表及主鍵!C:C,資料表及主鍵!B:B)</f>
        <v>公告資料主檔</v>
      </c>
      <c r="C190" s="5" t="str">
        <f t="shared" si="2"/>
        <v>news.kind</v>
      </c>
      <c r="D190" s="5" t="s">
        <v>65</v>
      </c>
      <c r="E190" s="5" t="s">
        <v>217</v>
      </c>
      <c r="F190" s="5" t="s">
        <v>300</v>
      </c>
      <c r="G190" s="5"/>
      <c r="H190" s="5" t="s">
        <v>209</v>
      </c>
      <c r="I190" s="5" t="s">
        <v>471</v>
      </c>
      <c r="J190" s="5" t="s">
        <v>472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.5" customHeight="1">
      <c r="A191" s="5" t="str">
        <f>_xlfn.XLOOKUP(D191,資料表及主鍵!C:C,資料表及主鍵!A:A)</f>
        <v>公告</v>
      </c>
      <c r="B191" s="5" t="str">
        <f>_xlfn.XLOOKUP(D191,資料表及主鍵!C:C,資料表及主鍵!B:B)</f>
        <v>公告資料主檔</v>
      </c>
      <c r="C191" s="5" t="str">
        <f t="shared" si="2"/>
        <v>news.status</v>
      </c>
      <c r="D191" s="5" t="s">
        <v>65</v>
      </c>
      <c r="E191" s="5" t="s">
        <v>326</v>
      </c>
      <c r="F191" s="5" t="s">
        <v>293</v>
      </c>
      <c r="G191" s="5">
        <v>2</v>
      </c>
      <c r="H191" s="5" t="s">
        <v>209</v>
      </c>
      <c r="I191" s="5" t="s">
        <v>281</v>
      </c>
      <c r="J191" s="5" t="s">
        <v>473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.5" customHeight="1">
      <c r="A192" s="5" t="str">
        <f>_xlfn.XLOOKUP(D192,資料表及主鍵!C:C,資料表及主鍵!A:A)</f>
        <v>公告</v>
      </c>
      <c r="B192" s="5" t="str">
        <f>_xlfn.XLOOKUP(D192,資料表及主鍵!C:C,資料表及主鍵!B:B)</f>
        <v>公告資料主檔</v>
      </c>
      <c r="C192" s="5" t="str">
        <f t="shared" si="2"/>
        <v>news.selltime1</v>
      </c>
      <c r="D192" s="5" t="s">
        <v>65</v>
      </c>
      <c r="E192" s="5" t="s">
        <v>474</v>
      </c>
      <c r="F192" s="5" t="s">
        <v>212</v>
      </c>
      <c r="G192" s="5"/>
      <c r="H192" s="5" t="s">
        <v>209</v>
      </c>
      <c r="I192" s="5" t="s">
        <v>475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.5" customHeight="1">
      <c r="A193" s="5" t="str">
        <f>_xlfn.XLOOKUP(D193,資料表及主鍵!C:C,資料表及主鍵!A:A)</f>
        <v>公告</v>
      </c>
      <c r="B193" s="5" t="str">
        <f>_xlfn.XLOOKUP(D193,資料表及主鍵!C:C,資料表及主鍵!B:B)</f>
        <v>公告資料主檔</v>
      </c>
      <c r="C193" s="5" t="str">
        <f t="shared" si="2"/>
        <v>news.selltime2</v>
      </c>
      <c r="D193" s="5" t="s">
        <v>65</v>
      </c>
      <c r="E193" s="5" t="s">
        <v>476</v>
      </c>
      <c r="F193" s="5" t="s">
        <v>212</v>
      </c>
      <c r="G193" s="5"/>
      <c r="H193" s="5" t="s">
        <v>209</v>
      </c>
      <c r="I193" s="5" t="s">
        <v>477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5" customHeight="1">
      <c r="A194" s="5" t="str">
        <f>_xlfn.XLOOKUP(D194,資料表及主鍵!C:C,資料表及主鍵!A:A)</f>
        <v>公告</v>
      </c>
      <c r="B194" s="5" t="str">
        <f>_xlfn.XLOOKUP(D194,資料表及主鍵!C:C,資料表及主鍵!B:B)</f>
        <v>公告資料主檔</v>
      </c>
      <c r="C194" s="5" t="str">
        <f t="shared" si="2"/>
        <v>news.uptime</v>
      </c>
      <c r="D194" s="5" t="s">
        <v>65</v>
      </c>
      <c r="E194" s="5" t="s">
        <v>208</v>
      </c>
      <c r="F194" s="5" t="s">
        <v>212</v>
      </c>
      <c r="G194" s="5"/>
      <c r="H194" s="5" t="s">
        <v>209</v>
      </c>
      <c r="I194" s="5" t="s">
        <v>478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.5" customHeight="1">
      <c r="A195" s="5" t="str">
        <f>_xlfn.XLOOKUP(D195,資料表及主鍵!C:C,資料表及主鍵!A:A)</f>
        <v>公告</v>
      </c>
      <c r="B195" s="5" t="str">
        <f>_xlfn.XLOOKUP(D195,資料表及主鍵!C:C,資料表及主鍵!B:B)</f>
        <v>公告資料主檔</v>
      </c>
      <c r="C195" s="5" t="str">
        <f t="shared" si="2"/>
        <v>news.topping</v>
      </c>
      <c r="D195" s="5" t="s">
        <v>65</v>
      </c>
      <c r="E195" s="5" t="s">
        <v>479</v>
      </c>
      <c r="F195" s="5" t="s">
        <v>293</v>
      </c>
      <c r="G195" s="5">
        <v>2</v>
      </c>
      <c r="H195" s="5" t="s">
        <v>209</v>
      </c>
      <c r="I195" s="5" t="s">
        <v>480</v>
      </c>
      <c r="J195" s="5" t="s">
        <v>481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.5" customHeight="1">
      <c r="A196" s="5" t="str">
        <f>_xlfn.XLOOKUP(D196,資料表及主鍵!C:C,資料表及主鍵!A:A)</f>
        <v>公告</v>
      </c>
      <c r="B196" s="5" t="str">
        <f>_xlfn.XLOOKUP(D196,資料表及主鍵!C:C,資料表及主鍵!B:B)</f>
        <v>公告資料主檔</v>
      </c>
      <c r="C196" s="5" t="str">
        <f t="shared" si="2"/>
        <v>news.demo</v>
      </c>
      <c r="D196" s="5" t="s">
        <v>65</v>
      </c>
      <c r="E196" s="5" t="s">
        <v>227</v>
      </c>
      <c r="F196" s="5" t="s">
        <v>293</v>
      </c>
      <c r="G196" s="5" t="s">
        <v>228</v>
      </c>
      <c r="H196" s="5" t="s">
        <v>209</v>
      </c>
      <c r="I196" s="5" t="s">
        <v>229</v>
      </c>
      <c r="J196" s="5" t="s">
        <v>482</v>
      </c>
      <c r="K196" s="5" t="s">
        <v>483</v>
      </c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.5" customHeight="1">
      <c r="A197" s="5" t="str">
        <f>_xlfn.XLOOKUP(D197,資料表及主鍵!C:C,資料表及主鍵!A:A)</f>
        <v>公告</v>
      </c>
      <c r="B197" s="5" t="str">
        <f>_xlfn.XLOOKUP(D197,資料表及主鍵!C:C,資料表及主鍵!B:B)</f>
        <v>公告資料主檔</v>
      </c>
      <c r="C197" s="5" t="str">
        <f t="shared" si="2"/>
        <v>news.word</v>
      </c>
      <c r="D197" s="5" t="s">
        <v>65</v>
      </c>
      <c r="E197" s="5" t="s">
        <v>242</v>
      </c>
      <c r="F197" s="5" t="s">
        <v>293</v>
      </c>
      <c r="G197" s="5" t="s">
        <v>228</v>
      </c>
      <c r="H197" s="5" t="s">
        <v>209</v>
      </c>
      <c r="I197" s="5" t="s">
        <v>243</v>
      </c>
      <c r="J197" s="5" t="s">
        <v>244</v>
      </c>
      <c r="K197" s="5" t="s">
        <v>484</v>
      </c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.5" customHeight="1">
      <c r="A198" s="5" t="str">
        <f>_xlfn.XLOOKUP(D198,資料表及主鍵!C:C,資料表及主鍵!A:A)</f>
        <v>公告</v>
      </c>
      <c r="B198" s="5" t="str">
        <f>_xlfn.XLOOKUP(D198,資料表及主鍵!C:C,資料表及主鍵!B:B)</f>
        <v>公告資料主檔</v>
      </c>
      <c r="C198" s="5" t="str">
        <f t="shared" si="2"/>
        <v>news.reg_time</v>
      </c>
      <c r="D198" s="5" t="s">
        <v>65</v>
      </c>
      <c r="E198" s="5" t="s">
        <v>211</v>
      </c>
      <c r="F198" s="5" t="s">
        <v>212</v>
      </c>
      <c r="G198" s="5"/>
      <c r="H198" s="5" t="s">
        <v>209</v>
      </c>
      <c r="I198" s="5" t="s">
        <v>283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.5" customHeight="1">
      <c r="A199" s="5" t="str">
        <f>_xlfn.XLOOKUP(D199,資料表及主鍵!C:C,資料表及主鍵!A:A)</f>
        <v>公告</v>
      </c>
      <c r="B199" s="5" t="str">
        <f>_xlfn.XLOOKUP(D199,資料表及主鍵!C:C,資料表及主鍵!B:B)</f>
        <v>公告資料主檔</v>
      </c>
      <c r="C199" s="5" t="str">
        <f t="shared" si="2"/>
        <v>news.range</v>
      </c>
      <c r="D199" s="5" t="s">
        <v>65</v>
      </c>
      <c r="E199" s="5" t="s">
        <v>311</v>
      </c>
      <c r="F199" s="5" t="s">
        <v>300</v>
      </c>
      <c r="G199" s="5"/>
      <c r="H199" s="5" t="s">
        <v>209</v>
      </c>
      <c r="I199" s="5" t="s">
        <v>269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.5" customHeight="1">
      <c r="A200" s="5" t="str">
        <f>_xlfn.XLOOKUP(D200,資料表及主鍵!C:C,資料表及主鍵!A:A)</f>
        <v>公告</v>
      </c>
      <c r="B200" s="5" t="str">
        <f>_xlfn.XLOOKUP(D200,資料表及主鍵!C:C,資料表及主鍵!B:B)</f>
        <v>公告資料主檔</v>
      </c>
      <c r="C200" s="5" t="str">
        <f t="shared" si="2"/>
        <v>news.author</v>
      </c>
      <c r="D200" s="5" t="s">
        <v>65</v>
      </c>
      <c r="E200" s="5" t="s">
        <v>485</v>
      </c>
      <c r="F200" s="5" t="s">
        <v>300</v>
      </c>
      <c r="G200" s="5"/>
      <c r="H200" s="5" t="s">
        <v>209</v>
      </c>
      <c r="I200" s="5" t="s">
        <v>486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.5" customHeight="1">
      <c r="A201" s="5" t="str">
        <f>_xlfn.XLOOKUP(D201,資料表及主鍵!C:C,資料表及主鍵!A:A)</f>
        <v>公告</v>
      </c>
      <c r="B201" s="5" t="str">
        <f>_xlfn.XLOOKUP(D201,資料表及主鍵!C:C,資料表及主鍵!B:B)</f>
        <v>公告資料主檔</v>
      </c>
      <c r="C201" s="5" t="str">
        <f t="shared" si="2"/>
        <v>news.activity_num</v>
      </c>
      <c r="D201" s="5" t="s">
        <v>65</v>
      </c>
      <c r="E201" s="5" t="s">
        <v>235</v>
      </c>
      <c r="F201" s="5" t="s">
        <v>300</v>
      </c>
      <c r="G201" s="5"/>
      <c r="H201" s="5" t="s">
        <v>209</v>
      </c>
      <c r="I201" s="5" t="s">
        <v>236</v>
      </c>
      <c r="J201" s="5" t="s">
        <v>487</v>
      </c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.5" customHeight="1">
      <c r="A202" s="5" t="str">
        <f>_xlfn.XLOOKUP(D202,資料表及主鍵!C:C,資料表及主鍵!A:A)</f>
        <v>活動</v>
      </c>
      <c r="B202" s="5" t="str">
        <f>_xlfn.XLOOKUP(D202,資料表及主鍵!C:C,資料表及主鍵!B:B)</f>
        <v>活動分類-相關品項</v>
      </c>
      <c r="C202" s="5" t="str">
        <f t="shared" si="2"/>
        <v>activity_kind_detail.num</v>
      </c>
      <c r="D202" s="5" t="s">
        <v>78</v>
      </c>
      <c r="E202" s="5" t="s">
        <v>62</v>
      </c>
      <c r="F202" s="5" t="s">
        <v>300</v>
      </c>
      <c r="G202" s="5"/>
      <c r="H202" s="5" t="s">
        <v>206</v>
      </c>
      <c r="I202" s="5" t="s">
        <v>207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.5" customHeight="1">
      <c r="A203" s="5" t="str">
        <f>_xlfn.XLOOKUP(D203,資料表及主鍵!C:C,資料表及主鍵!A:A)</f>
        <v>活動</v>
      </c>
      <c r="B203" s="5" t="str">
        <f>_xlfn.XLOOKUP(D203,資料表及主鍵!C:C,資料表及主鍵!B:B)</f>
        <v>活動分類-相關品項</v>
      </c>
      <c r="C203" s="5" t="str">
        <f t="shared" si="2"/>
        <v>activity_kind_detail.activity_kind_num</v>
      </c>
      <c r="D203" s="5" t="s">
        <v>78</v>
      </c>
      <c r="E203" s="5" t="s">
        <v>488</v>
      </c>
      <c r="F203" s="5" t="s">
        <v>300</v>
      </c>
      <c r="G203" s="5"/>
      <c r="H203" s="5" t="s">
        <v>206</v>
      </c>
      <c r="I203" s="5" t="s">
        <v>489</v>
      </c>
      <c r="J203" s="5" t="s">
        <v>348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.5" customHeight="1">
      <c r="A204" s="5" t="str">
        <f>_xlfn.XLOOKUP(D204,資料表及主鍵!C:C,資料表及主鍵!A:A)</f>
        <v>活動</v>
      </c>
      <c r="B204" s="5" t="str">
        <f>_xlfn.XLOOKUP(D204,資料表及主鍵!C:C,資料表及主鍵!B:B)</f>
        <v>活動分類-相關品項</v>
      </c>
      <c r="C204" s="5" t="str">
        <f t="shared" si="2"/>
        <v>activity_kind_detail.actItem_num</v>
      </c>
      <c r="D204" s="5" t="s">
        <v>78</v>
      </c>
      <c r="E204" s="5" t="s">
        <v>349</v>
      </c>
      <c r="F204" s="5" t="s">
        <v>300</v>
      </c>
      <c r="G204" s="5"/>
      <c r="H204" s="5" t="s">
        <v>206</v>
      </c>
      <c r="I204" s="5" t="s">
        <v>350</v>
      </c>
      <c r="J204" s="5" t="s">
        <v>351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5" customHeight="1">
      <c r="A205" s="5" t="str">
        <f>_xlfn.XLOOKUP(D205,資料表及主鍵!C:C,資料表及主鍵!A:A)</f>
        <v>活動</v>
      </c>
      <c r="B205" s="5" t="str">
        <f>_xlfn.XLOOKUP(D205,資料表及主鍵!C:C,資料表及主鍵!B:B)</f>
        <v>活動分類-相關品項</v>
      </c>
      <c r="C205" s="5" t="str">
        <f t="shared" si="2"/>
        <v>activity_kind_detail.price</v>
      </c>
      <c r="D205" s="5" t="s">
        <v>78</v>
      </c>
      <c r="E205" s="5" t="s">
        <v>223</v>
      </c>
      <c r="F205" s="5" t="s">
        <v>352</v>
      </c>
      <c r="G205" s="5"/>
      <c r="H205" s="5" t="s">
        <v>209</v>
      </c>
      <c r="I205" s="5" t="s">
        <v>353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.5" customHeight="1">
      <c r="A206" s="5" t="str">
        <f>_xlfn.XLOOKUP(D206,資料表及主鍵!C:C,資料表及主鍵!A:A)</f>
        <v>活動</v>
      </c>
      <c r="B206" s="5" t="str">
        <f>_xlfn.XLOOKUP(D206,資料表及主鍵!C:C,資料表及主鍵!B:B)</f>
        <v>活動分類-相關品項</v>
      </c>
      <c r="C206" s="5" t="str">
        <f t="shared" si="2"/>
        <v>activity_kind_detail.qty</v>
      </c>
      <c r="D206" s="5" t="s">
        <v>78</v>
      </c>
      <c r="E206" s="5" t="s">
        <v>354</v>
      </c>
      <c r="F206" s="5" t="s">
        <v>300</v>
      </c>
      <c r="G206" s="5"/>
      <c r="H206" s="5" t="s">
        <v>209</v>
      </c>
      <c r="I206" s="5" t="s">
        <v>355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.5" customHeight="1">
      <c r="A207" s="5" t="str">
        <f>_xlfn.XLOOKUP(D207,資料表及主鍵!C:C,資料表及主鍵!A:A)</f>
        <v>活動</v>
      </c>
      <c r="B207" s="5" t="str">
        <f>_xlfn.XLOOKUP(D207,資料表及主鍵!C:C,資料表及主鍵!B:B)</f>
        <v>活動分類-相關品項</v>
      </c>
      <c r="C207" s="5" t="str">
        <f t="shared" si="2"/>
        <v>activity_kind_detail.reg_time</v>
      </c>
      <c r="D207" s="5" t="s">
        <v>78</v>
      </c>
      <c r="E207" s="5" t="s">
        <v>211</v>
      </c>
      <c r="F207" s="5" t="s">
        <v>212</v>
      </c>
      <c r="G207" s="5"/>
      <c r="H207" s="5" t="s">
        <v>209</v>
      </c>
      <c r="I207" s="5" t="s">
        <v>356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.5" customHeight="1">
      <c r="A208" s="5" t="str">
        <f>_xlfn.XLOOKUP(D208,資料表及主鍵!C:C,資料表及主鍵!A:A)</f>
        <v>帳務</v>
      </c>
      <c r="B208" s="5" t="str">
        <f>_xlfn.XLOOKUP(D208,資料表及主鍵!C:C,資料表及主鍵!B:B)</f>
        <v>收支項目維護</v>
      </c>
      <c r="C208" s="5" t="str">
        <f t="shared" si="2"/>
        <v>accounting_kind.num</v>
      </c>
      <c r="D208" s="5" t="s">
        <v>139</v>
      </c>
      <c r="E208" s="5" t="s">
        <v>62</v>
      </c>
      <c r="F208" s="5" t="s">
        <v>300</v>
      </c>
      <c r="G208" s="5"/>
      <c r="H208" s="5" t="s">
        <v>206</v>
      </c>
      <c r="I208" s="5" t="s">
        <v>207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customHeight="1">
      <c r="A209" s="5" t="str">
        <f>_xlfn.XLOOKUP(D209,資料表及主鍵!C:C,資料表及主鍵!A:A)</f>
        <v>帳務</v>
      </c>
      <c r="B209" s="5" t="str">
        <f>_xlfn.XLOOKUP(D209,資料表及主鍵!C:C,資料表及主鍵!B:B)</f>
        <v>收支項目維護</v>
      </c>
      <c r="C209" s="5" t="str">
        <f t="shared" si="2"/>
        <v>accounting_kind.kind</v>
      </c>
      <c r="D209" s="5" t="s">
        <v>139</v>
      </c>
      <c r="E209" s="5" t="s">
        <v>217</v>
      </c>
      <c r="F209" s="5" t="s">
        <v>293</v>
      </c>
      <c r="G209" s="5">
        <v>200</v>
      </c>
      <c r="H209" s="5" t="s">
        <v>209</v>
      </c>
      <c r="I209" s="5" t="s">
        <v>490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.5" customHeight="1">
      <c r="A210" s="5" t="str">
        <f>_xlfn.XLOOKUP(D210,資料表及主鍵!C:C,資料表及主鍵!A:A)</f>
        <v>帳務</v>
      </c>
      <c r="B210" s="5" t="str">
        <f>_xlfn.XLOOKUP(D210,資料表及主鍵!C:C,資料表及主鍵!B:B)</f>
        <v>收支項目維護</v>
      </c>
      <c r="C210" s="5" t="str">
        <f t="shared" si="2"/>
        <v>accounting_kind.root</v>
      </c>
      <c r="D210" s="5" t="s">
        <v>139</v>
      </c>
      <c r="E210" s="5" t="s">
        <v>309</v>
      </c>
      <c r="F210" s="5" t="s">
        <v>300</v>
      </c>
      <c r="G210" s="5"/>
      <c r="H210" s="5" t="s">
        <v>209</v>
      </c>
      <c r="I210" s="5" t="s">
        <v>310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.5" customHeight="1">
      <c r="A211" s="5" t="str">
        <f>_xlfn.XLOOKUP(D211,資料表及主鍵!C:C,資料表及主鍵!A:A)</f>
        <v>帳務</v>
      </c>
      <c r="B211" s="5" t="str">
        <f>_xlfn.XLOOKUP(D211,資料表及主鍵!C:C,資料表及主鍵!B:B)</f>
        <v>收支項目維護</v>
      </c>
      <c r="C211" s="5" t="str">
        <f t="shared" si="2"/>
        <v>accounting_kind.range</v>
      </c>
      <c r="D211" s="5" t="s">
        <v>139</v>
      </c>
      <c r="E211" s="5" t="s">
        <v>311</v>
      </c>
      <c r="F211" s="5" t="s">
        <v>300</v>
      </c>
      <c r="G211" s="5"/>
      <c r="H211" s="5" t="s">
        <v>209</v>
      </c>
      <c r="I211" s="5" t="s">
        <v>491</v>
      </c>
      <c r="J211" s="5"/>
      <c r="K211" s="5" t="s">
        <v>492</v>
      </c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.5" customHeight="1">
      <c r="A212" s="5" t="str">
        <f>_xlfn.XLOOKUP(D212,資料表及主鍵!C:C,資料表及主鍵!A:A)</f>
        <v>帳務</v>
      </c>
      <c r="B212" s="5" t="str">
        <f>_xlfn.XLOOKUP(D212,資料表及主鍵!C:C,資料表及主鍵!B:B)</f>
        <v>收支項目維護</v>
      </c>
      <c r="C212" s="5" t="str">
        <f t="shared" si="2"/>
        <v>accounting_kind.demo</v>
      </c>
      <c r="D212" s="5" t="s">
        <v>139</v>
      </c>
      <c r="E212" s="5" t="s">
        <v>227</v>
      </c>
      <c r="F212" s="5" t="s">
        <v>293</v>
      </c>
      <c r="G212" s="5" t="s">
        <v>228</v>
      </c>
      <c r="H212" s="5" t="s">
        <v>209</v>
      </c>
      <c r="I212" s="5" t="s">
        <v>229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.5" customHeight="1">
      <c r="A213" s="5" t="str">
        <f>_xlfn.XLOOKUP(D213,資料表及主鍵!C:C,資料表及主鍵!A:A)</f>
        <v>帳務</v>
      </c>
      <c r="B213" s="5" t="str">
        <f>_xlfn.XLOOKUP(D213,資料表及主鍵!C:C,資料表及主鍵!B:B)</f>
        <v>收支項目維護</v>
      </c>
      <c r="C213" s="5" t="str">
        <f t="shared" si="2"/>
        <v>accounting_kind.title</v>
      </c>
      <c r="D213" s="5" t="s">
        <v>139</v>
      </c>
      <c r="E213" s="5" t="s">
        <v>493</v>
      </c>
      <c r="F213" s="5" t="s">
        <v>293</v>
      </c>
      <c r="G213" s="5">
        <v>60</v>
      </c>
      <c r="H213" s="5" t="s">
        <v>209</v>
      </c>
      <c r="I213" s="5" t="s">
        <v>494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.5" customHeight="1">
      <c r="A214" s="5" t="str">
        <f>_xlfn.XLOOKUP(D214,資料表及主鍵!C:C,資料表及主鍵!A:A)</f>
        <v>帳務</v>
      </c>
      <c r="B214" s="5" t="str">
        <f>_xlfn.XLOOKUP(D214,資料表及主鍵!C:C,資料表及主鍵!B:B)</f>
        <v>收支帳戶維護</v>
      </c>
      <c r="C214" s="5" t="str">
        <f t="shared" si="2"/>
        <v>accounting_kind2.num</v>
      </c>
      <c r="D214" s="5" t="s">
        <v>141</v>
      </c>
      <c r="E214" s="5" t="s">
        <v>62</v>
      </c>
      <c r="F214" s="5" t="s">
        <v>300</v>
      </c>
      <c r="G214" s="5"/>
      <c r="H214" s="5" t="s">
        <v>206</v>
      </c>
      <c r="I214" s="5" t="s">
        <v>207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.5" customHeight="1">
      <c r="A215" s="5" t="str">
        <f>_xlfn.XLOOKUP(D215,資料表及主鍵!C:C,資料表及主鍵!A:A)</f>
        <v>帳務</v>
      </c>
      <c r="B215" s="5" t="str">
        <f>_xlfn.XLOOKUP(D215,資料表及主鍵!C:C,資料表及主鍵!B:B)</f>
        <v>收支帳戶維護</v>
      </c>
      <c r="C215" s="5" t="str">
        <f t="shared" si="2"/>
        <v>accounting_kind2.kind</v>
      </c>
      <c r="D215" s="5" t="s">
        <v>141</v>
      </c>
      <c r="E215" s="5" t="s">
        <v>217</v>
      </c>
      <c r="F215" s="5" t="s">
        <v>293</v>
      </c>
      <c r="G215" s="5">
        <v>200</v>
      </c>
      <c r="H215" s="5" t="s">
        <v>209</v>
      </c>
      <c r="I215" s="5" t="s">
        <v>490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.5" customHeight="1">
      <c r="A216" s="5" t="str">
        <f>_xlfn.XLOOKUP(D216,資料表及主鍵!C:C,資料表及主鍵!A:A)</f>
        <v>帳務</v>
      </c>
      <c r="B216" s="5" t="str">
        <f>_xlfn.XLOOKUP(D216,資料表及主鍵!C:C,資料表及主鍵!B:B)</f>
        <v>收支帳戶維護</v>
      </c>
      <c r="C216" s="6" t="str">
        <f t="shared" si="2"/>
        <v>accounting_kind2.record_payment</v>
      </c>
      <c r="D216" s="6" t="s">
        <v>141</v>
      </c>
      <c r="E216" s="6" t="s">
        <v>495</v>
      </c>
      <c r="F216" s="6" t="s">
        <v>293</v>
      </c>
      <c r="G216" s="6">
        <v>2</v>
      </c>
      <c r="H216" s="6" t="s">
        <v>209</v>
      </c>
      <c r="I216" s="5" t="s">
        <v>496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.5" customHeight="1">
      <c r="A217" s="5" t="str">
        <f>_xlfn.XLOOKUP(D217,資料表及主鍵!C:C,資料表及主鍵!A:A)</f>
        <v>帳務</v>
      </c>
      <c r="B217" s="5" t="str">
        <f>_xlfn.XLOOKUP(D217,資料表及主鍵!C:C,資料表及主鍵!B:B)</f>
        <v>收支帳戶維護</v>
      </c>
      <c r="C217" s="5" t="str">
        <f t="shared" si="2"/>
        <v>accounting_kind2.root</v>
      </c>
      <c r="D217" s="5" t="s">
        <v>141</v>
      </c>
      <c r="E217" s="5" t="s">
        <v>309</v>
      </c>
      <c r="F217" s="5" t="s">
        <v>300</v>
      </c>
      <c r="G217" s="5"/>
      <c r="H217" s="5" t="s">
        <v>209</v>
      </c>
      <c r="I217" s="5" t="s">
        <v>269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.5" customHeight="1">
      <c r="A218" s="5" t="str">
        <f>_xlfn.XLOOKUP(D218,資料表及主鍵!C:C,資料表及主鍵!A:A)</f>
        <v>帳務</v>
      </c>
      <c r="B218" s="5" t="str">
        <f>_xlfn.XLOOKUP(D218,資料表及主鍵!C:C,資料表及主鍵!B:B)</f>
        <v>收支帳戶維護</v>
      </c>
      <c r="C218" s="5" t="str">
        <f t="shared" si="2"/>
        <v>accounting_kind2.range</v>
      </c>
      <c r="D218" s="5" t="s">
        <v>141</v>
      </c>
      <c r="E218" s="5" t="s">
        <v>311</v>
      </c>
      <c r="F218" s="5" t="s">
        <v>300</v>
      </c>
      <c r="G218" s="5"/>
      <c r="H218" s="5" t="s">
        <v>209</v>
      </c>
      <c r="I218" s="5" t="s">
        <v>269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.5" customHeight="1">
      <c r="A219" s="5" t="str">
        <f>_xlfn.XLOOKUP(D219,資料表及主鍵!C:C,資料表及主鍵!A:A)</f>
        <v>帳務</v>
      </c>
      <c r="B219" s="5" t="str">
        <f>_xlfn.XLOOKUP(D219,資料表及主鍵!C:C,資料表及主鍵!B:B)</f>
        <v>收支帳戶維護</v>
      </c>
      <c r="C219" s="5" t="str">
        <f t="shared" si="2"/>
        <v>accounting_kind2.demo</v>
      </c>
      <c r="D219" s="5" t="s">
        <v>141</v>
      </c>
      <c r="E219" s="5" t="s">
        <v>227</v>
      </c>
      <c r="F219" s="5" t="s">
        <v>293</v>
      </c>
      <c r="G219" s="5" t="s">
        <v>228</v>
      </c>
      <c r="H219" s="5" t="s">
        <v>209</v>
      </c>
      <c r="I219" s="5" t="s">
        <v>229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.5" customHeight="1">
      <c r="A220" s="5" t="str">
        <f>_xlfn.XLOOKUP(D220,資料表及主鍵!C:C,資料表及主鍵!A:A)</f>
        <v>帳務</v>
      </c>
      <c r="B220" s="5" t="str">
        <f>_xlfn.XLOOKUP(D220,資料表及主鍵!C:C,資料表及主鍵!B:B)</f>
        <v>收支帳戶維護</v>
      </c>
      <c r="C220" s="5" t="str">
        <f t="shared" si="2"/>
        <v>accounting_kind2.title</v>
      </c>
      <c r="D220" s="5" t="s">
        <v>141</v>
      </c>
      <c r="E220" s="5" t="s">
        <v>493</v>
      </c>
      <c r="F220" s="5" t="s">
        <v>293</v>
      </c>
      <c r="G220" s="5">
        <v>60</v>
      </c>
      <c r="H220" s="5" t="s">
        <v>209</v>
      </c>
      <c r="I220" s="5" t="s">
        <v>494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.5" customHeight="1">
      <c r="A221" s="5" t="str">
        <f>_xlfn.XLOOKUP(D221,資料表及主鍵!C:C,資料表及主鍵!A:A)</f>
        <v>帳務</v>
      </c>
      <c r="B221" s="5" t="str">
        <f>_xlfn.XLOOKUP(D221,資料表及主鍵!C:C,資料表及主鍵!B:B)</f>
        <v>收支帳戶維護</v>
      </c>
      <c r="C221" s="5" t="str">
        <f t="shared" si="2"/>
        <v>accounting_kind2.bank_name</v>
      </c>
      <c r="D221" s="5" t="s">
        <v>141</v>
      </c>
      <c r="E221" s="5" t="s">
        <v>497</v>
      </c>
      <c r="F221" s="5" t="s">
        <v>293</v>
      </c>
      <c r="G221" s="5">
        <v>60</v>
      </c>
      <c r="H221" s="5" t="s">
        <v>209</v>
      </c>
      <c r="I221" s="5" t="s">
        <v>498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.5" customHeight="1">
      <c r="A222" s="5" t="str">
        <f>_xlfn.XLOOKUP(D222,資料表及主鍵!C:C,資料表及主鍵!A:A)</f>
        <v>帳務</v>
      </c>
      <c r="B222" s="5" t="str">
        <f>_xlfn.XLOOKUP(D222,資料表及主鍵!C:C,資料表及主鍵!B:B)</f>
        <v>收支帳戶維護</v>
      </c>
      <c r="C222" s="5" t="str">
        <f t="shared" si="2"/>
        <v>accounting_kind2.bank_code</v>
      </c>
      <c r="D222" s="5" t="s">
        <v>141</v>
      </c>
      <c r="E222" s="5" t="s">
        <v>419</v>
      </c>
      <c r="F222" s="5" t="s">
        <v>293</v>
      </c>
      <c r="G222" s="5">
        <v>60</v>
      </c>
      <c r="H222" s="5" t="s">
        <v>209</v>
      </c>
      <c r="I222" s="5" t="s">
        <v>499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.5" customHeight="1">
      <c r="A223" s="5" t="str">
        <f>_xlfn.XLOOKUP(D223,資料表及主鍵!C:C,資料表及主鍵!A:A)</f>
        <v>帳務</v>
      </c>
      <c r="B223" s="5" t="str">
        <f>_xlfn.XLOOKUP(D223,資料表及主鍵!C:C,資料表及主鍵!B:B)</f>
        <v>收支帳戶維護</v>
      </c>
      <c r="C223" s="5" t="str">
        <f t="shared" si="2"/>
        <v>accounting_kind2.bank_id</v>
      </c>
      <c r="D223" s="5" t="s">
        <v>141</v>
      </c>
      <c r="E223" s="5" t="s">
        <v>500</v>
      </c>
      <c r="F223" s="5" t="s">
        <v>293</v>
      </c>
      <c r="G223" s="5">
        <v>60</v>
      </c>
      <c r="H223" s="5" t="s">
        <v>209</v>
      </c>
      <c r="I223" s="5" t="s">
        <v>323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.5" customHeight="1">
      <c r="A224" s="5" t="str">
        <f>_xlfn.XLOOKUP(D224,資料表及主鍵!C:C,資料表及主鍵!A:A)</f>
        <v>人事</v>
      </c>
      <c r="B224" s="5" t="str">
        <f>_xlfn.XLOOKUP(D224,資料表及主鍵!C:C,資料表及主鍵!B:B)</f>
        <v>人員主檔</v>
      </c>
      <c r="C224" s="5" t="str">
        <f t="shared" si="2"/>
        <v>member.num</v>
      </c>
      <c r="D224" s="5" t="s">
        <v>159</v>
      </c>
      <c r="E224" s="5" t="s">
        <v>62</v>
      </c>
      <c r="F224" s="5" t="s">
        <v>300</v>
      </c>
      <c r="G224" s="5"/>
      <c r="H224" s="5" t="s">
        <v>206</v>
      </c>
      <c r="I224" s="5" t="s">
        <v>207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.5" customHeight="1">
      <c r="A225" s="5" t="str">
        <f>_xlfn.XLOOKUP(D225,資料表及主鍵!C:C,資料表及主鍵!A:A)</f>
        <v>人事</v>
      </c>
      <c r="B225" s="5" t="str">
        <f>_xlfn.XLOOKUP(D225,資料表及主鍵!C:C,資料表及主鍵!B:B)</f>
        <v>人員主檔</v>
      </c>
      <c r="C225" s="5" t="str">
        <f t="shared" si="2"/>
        <v>member.f_num</v>
      </c>
      <c r="D225" s="5" t="s">
        <v>159</v>
      </c>
      <c r="E225" s="5" t="s">
        <v>385</v>
      </c>
      <c r="F225" s="5" t="s">
        <v>300</v>
      </c>
      <c r="G225" s="5"/>
      <c r="H225" s="5" t="s">
        <v>209</v>
      </c>
      <c r="I225" s="5" t="s">
        <v>501</v>
      </c>
      <c r="J225" s="5" t="s">
        <v>502</v>
      </c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.5" customHeight="1">
      <c r="A226" s="5" t="str">
        <f>_xlfn.XLOOKUP(D226,資料表及主鍵!C:C,資料表及主鍵!A:A)</f>
        <v>人事</v>
      </c>
      <c r="B226" s="5" t="str">
        <f>_xlfn.XLOOKUP(D226,資料表及主鍵!C:C,資料表及主鍵!B:B)</f>
        <v>人員主檔</v>
      </c>
      <c r="C226" s="5" t="str">
        <f t="shared" si="2"/>
        <v>member.m_number</v>
      </c>
      <c r="D226" s="5" t="s">
        <v>159</v>
      </c>
      <c r="E226" s="5" t="s">
        <v>503</v>
      </c>
      <c r="F226" s="5" t="s">
        <v>293</v>
      </c>
      <c r="G226" s="5">
        <v>40</v>
      </c>
      <c r="H226" s="5" t="s">
        <v>209</v>
      </c>
      <c r="I226" s="5" t="s">
        <v>504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.5" customHeight="1">
      <c r="A227" s="5" t="str">
        <f>_xlfn.XLOOKUP(D227,資料表及主鍵!C:C,資料表及主鍵!A:A)</f>
        <v>人事</v>
      </c>
      <c r="B227" s="5" t="str">
        <f>_xlfn.XLOOKUP(D227,資料表及主鍵!C:C,資料表及主鍵!B:B)</f>
        <v>人員主檔</v>
      </c>
      <c r="C227" s="5" t="str">
        <f t="shared" si="2"/>
        <v>member.u_name</v>
      </c>
      <c r="D227" s="5" t="s">
        <v>159</v>
      </c>
      <c r="E227" s="5" t="s">
        <v>266</v>
      </c>
      <c r="F227" s="5" t="s">
        <v>293</v>
      </c>
      <c r="G227" s="5">
        <v>40</v>
      </c>
      <c r="H227" s="5" t="s">
        <v>209</v>
      </c>
      <c r="I227" s="5" t="s">
        <v>505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.5" customHeight="1">
      <c r="A228" s="5" t="str">
        <f>_xlfn.XLOOKUP(D228,資料表及主鍵!C:C,資料表及主鍵!A:A)</f>
        <v>人事</v>
      </c>
      <c r="B228" s="5" t="str">
        <f>_xlfn.XLOOKUP(D228,資料表及主鍵!C:C,資料表及主鍵!B:B)</f>
        <v>人員主檔</v>
      </c>
      <c r="C228" s="5" t="str">
        <f t="shared" si="2"/>
        <v>member.sex</v>
      </c>
      <c r="D228" s="5" t="s">
        <v>159</v>
      </c>
      <c r="E228" s="5" t="s">
        <v>268</v>
      </c>
      <c r="F228" s="5" t="s">
        <v>293</v>
      </c>
      <c r="G228" s="5">
        <v>4</v>
      </c>
      <c r="H228" s="5" t="s">
        <v>209</v>
      </c>
      <c r="I228" s="5" t="s">
        <v>506</v>
      </c>
      <c r="J228" s="5" t="s">
        <v>507</v>
      </c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.5" customHeight="1">
      <c r="A229" s="5" t="str">
        <f>_xlfn.XLOOKUP(D229,資料表及主鍵!C:C,資料表及主鍵!A:A)</f>
        <v>人事</v>
      </c>
      <c r="B229" s="5" t="str">
        <f>_xlfn.XLOOKUP(D229,資料表及主鍵!C:C,資料表及主鍵!B:B)</f>
        <v>人員主檔</v>
      </c>
      <c r="C229" s="5" t="str">
        <f t="shared" si="2"/>
        <v>member.id_code</v>
      </c>
      <c r="D229" s="5" t="s">
        <v>159</v>
      </c>
      <c r="E229" s="5" t="s">
        <v>508</v>
      </c>
      <c r="F229" s="5" t="s">
        <v>293</v>
      </c>
      <c r="G229" s="5" t="s">
        <v>228</v>
      </c>
      <c r="H229" s="5" t="s">
        <v>209</v>
      </c>
      <c r="I229" s="5" t="s">
        <v>509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.5" customHeight="1">
      <c r="A230" s="5" t="str">
        <f>_xlfn.XLOOKUP(D230,資料表及主鍵!C:C,資料表及主鍵!A:A)</f>
        <v>人事</v>
      </c>
      <c r="B230" s="5" t="str">
        <f>_xlfn.XLOOKUP(D230,資料表及主鍵!C:C,資料表及主鍵!B:B)</f>
        <v>人員主檔</v>
      </c>
      <c r="C230" s="5" t="str">
        <f t="shared" si="2"/>
        <v>member.birthday</v>
      </c>
      <c r="D230" s="5" t="s">
        <v>159</v>
      </c>
      <c r="E230" s="5" t="s">
        <v>272</v>
      </c>
      <c r="F230" s="5" t="s">
        <v>212</v>
      </c>
      <c r="G230" s="5"/>
      <c r="H230" s="5" t="s">
        <v>209</v>
      </c>
      <c r="I230" s="5" t="s">
        <v>510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.5" customHeight="1">
      <c r="A231" s="5" t="str">
        <f>_xlfn.XLOOKUP(D231,資料表及主鍵!C:C,資料表及主鍵!A:A)</f>
        <v>人事</v>
      </c>
      <c r="B231" s="5" t="str">
        <f>_xlfn.XLOOKUP(D231,資料表及主鍵!C:C,資料表及主鍵!B:B)</f>
        <v>人員主檔</v>
      </c>
      <c r="C231" s="5" t="str">
        <f t="shared" si="2"/>
        <v>member.blood</v>
      </c>
      <c r="D231" s="5" t="s">
        <v>159</v>
      </c>
      <c r="E231" s="5" t="s">
        <v>511</v>
      </c>
      <c r="F231" s="5" t="s">
        <v>293</v>
      </c>
      <c r="G231" s="5">
        <v>4</v>
      </c>
      <c r="H231" s="5" t="s">
        <v>209</v>
      </c>
      <c r="I231" s="5" t="s">
        <v>512</v>
      </c>
      <c r="J231" s="5" t="s">
        <v>513</v>
      </c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5" customHeight="1">
      <c r="A232" s="5" t="str">
        <f>_xlfn.XLOOKUP(D232,資料表及主鍵!C:C,資料表及主鍵!A:A)</f>
        <v>人事</v>
      </c>
      <c r="B232" s="5" t="str">
        <f>_xlfn.XLOOKUP(D232,資料表及主鍵!C:C,資料表及主鍵!B:B)</f>
        <v>人員主檔</v>
      </c>
      <c r="C232" s="5" t="str">
        <f t="shared" si="2"/>
        <v>member.educational</v>
      </c>
      <c r="D232" s="5" t="s">
        <v>159</v>
      </c>
      <c r="E232" s="5" t="s">
        <v>514</v>
      </c>
      <c r="F232" s="5" t="s">
        <v>293</v>
      </c>
      <c r="G232" s="5">
        <v>100</v>
      </c>
      <c r="H232" s="5" t="s">
        <v>209</v>
      </c>
      <c r="I232" s="5" t="s">
        <v>515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5" customHeight="1">
      <c r="A233" s="5" t="str">
        <f>_xlfn.XLOOKUP(D233,資料表及主鍵!C:C,資料表及主鍵!A:A)</f>
        <v>人事</v>
      </c>
      <c r="B233" s="5" t="str">
        <f>_xlfn.XLOOKUP(D233,資料表及主鍵!C:C,資料表及主鍵!B:B)</f>
        <v>人員主檔</v>
      </c>
      <c r="C233" s="5" t="str">
        <f t="shared" si="2"/>
        <v>member.refugedate</v>
      </c>
      <c r="D233" s="5" t="s">
        <v>159</v>
      </c>
      <c r="E233" s="5" t="s">
        <v>516</v>
      </c>
      <c r="F233" s="5" t="s">
        <v>212</v>
      </c>
      <c r="G233" s="5"/>
      <c r="H233" s="5" t="s">
        <v>209</v>
      </c>
      <c r="I233" s="5" t="s">
        <v>517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.5" customHeight="1">
      <c r="A234" s="5" t="str">
        <f>_xlfn.XLOOKUP(D234,資料表及主鍵!C:C,資料表及主鍵!A:A)</f>
        <v>人事</v>
      </c>
      <c r="B234" s="5" t="str">
        <f>_xlfn.XLOOKUP(D234,資料表及主鍵!C:C,資料表及主鍵!B:B)</f>
        <v>人員主檔</v>
      </c>
      <c r="C234" s="5" t="str">
        <f t="shared" si="2"/>
        <v>member.refuge_name</v>
      </c>
      <c r="D234" s="5" t="s">
        <v>159</v>
      </c>
      <c r="E234" s="5" t="s">
        <v>518</v>
      </c>
      <c r="F234" s="5" t="s">
        <v>293</v>
      </c>
      <c r="G234" s="5">
        <v>40</v>
      </c>
      <c r="H234" s="5" t="s">
        <v>209</v>
      </c>
      <c r="I234" s="5" t="s">
        <v>519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.5" customHeight="1">
      <c r="A235" s="5" t="str">
        <f>_xlfn.XLOOKUP(D235,資料表及主鍵!C:C,資料表及主鍵!A:A)</f>
        <v>人事</v>
      </c>
      <c r="B235" s="5" t="str">
        <f>_xlfn.XLOOKUP(D235,資料表及主鍵!C:C,資料表及主鍵!B:B)</f>
        <v>人員主檔</v>
      </c>
      <c r="C235" s="5" t="str">
        <f t="shared" si="2"/>
        <v>member.refuge_area</v>
      </c>
      <c r="D235" s="5" t="s">
        <v>159</v>
      </c>
      <c r="E235" s="5" t="s">
        <v>520</v>
      </c>
      <c r="F235" s="5" t="s">
        <v>293</v>
      </c>
      <c r="G235" s="5">
        <v>100</v>
      </c>
      <c r="H235" s="5" t="s">
        <v>209</v>
      </c>
      <c r="I235" s="5" t="s">
        <v>521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.5" customHeight="1">
      <c r="A236" s="5" t="str">
        <f>_xlfn.XLOOKUP(D236,資料表及主鍵!C:C,資料表及主鍵!A:A)</f>
        <v>人事</v>
      </c>
      <c r="B236" s="5" t="str">
        <f>_xlfn.XLOOKUP(D236,資料表及主鍵!C:C,資料表及主鍵!B:B)</f>
        <v>人員主檔</v>
      </c>
      <c r="C236" s="5" t="str">
        <f t="shared" si="2"/>
        <v>member.demo</v>
      </c>
      <c r="D236" s="5" t="s">
        <v>159</v>
      </c>
      <c r="E236" s="5" t="s">
        <v>227</v>
      </c>
      <c r="F236" s="5" t="s">
        <v>293</v>
      </c>
      <c r="G236" s="5" t="s">
        <v>228</v>
      </c>
      <c r="H236" s="5" t="s">
        <v>209</v>
      </c>
      <c r="I236" s="10" t="s">
        <v>229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.5" customHeight="1">
      <c r="A237" s="5" t="str">
        <f>_xlfn.XLOOKUP(D237,資料表及主鍵!C:C,資料表及主鍵!A:A)</f>
        <v>人事</v>
      </c>
      <c r="B237" s="5" t="str">
        <f>_xlfn.XLOOKUP(D237,資料表及主鍵!C:C,資料表及主鍵!B:B)</f>
        <v>人員主檔</v>
      </c>
      <c r="C237" s="5" t="str">
        <f t="shared" si="2"/>
        <v>member.admin_num</v>
      </c>
      <c r="D237" s="5" t="s">
        <v>159</v>
      </c>
      <c r="E237" s="5" t="s">
        <v>522</v>
      </c>
      <c r="F237" s="5" t="s">
        <v>300</v>
      </c>
      <c r="G237" s="5"/>
      <c r="H237" s="5" t="s">
        <v>209</v>
      </c>
      <c r="I237" s="5" t="s">
        <v>523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.5" customHeight="1">
      <c r="A238" s="5" t="str">
        <f>_xlfn.XLOOKUP(D238,資料表及主鍵!C:C,資料表及主鍵!A:A)</f>
        <v>人事</v>
      </c>
      <c r="B238" s="5" t="str">
        <f>_xlfn.XLOOKUP(D238,資料表及主鍵!C:C,資料表及主鍵!B:B)</f>
        <v>人員主檔</v>
      </c>
      <c r="C238" s="5" t="str">
        <f t="shared" si="2"/>
        <v>member.takedate</v>
      </c>
      <c r="D238" s="5" t="s">
        <v>159</v>
      </c>
      <c r="E238" s="5" t="s">
        <v>524</v>
      </c>
      <c r="F238" s="5" t="s">
        <v>212</v>
      </c>
      <c r="G238" s="5"/>
      <c r="H238" s="5" t="s">
        <v>209</v>
      </c>
      <c r="I238" s="5" t="s">
        <v>525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.5" customHeight="1">
      <c r="A239" s="5" t="str">
        <f>_xlfn.XLOOKUP(D239,資料表及主鍵!C:C,資料表及主鍵!A:A)</f>
        <v>人事</v>
      </c>
      <c r="B239" s="5" t="str">
        <f>_xlfn.XLOOKUP(D239,資料表及主鍵!C:C,資料表及主鍵!B:B)</f>
        <v>人員主檔</v>
      </c>
      <c r="C239" s="5" t="str">
        <f t="shared" si="2"/>
        <v>member.leavedate</v>
      </c>
      <c r="D239" s="5" t="s">
        <v>159</v>
      </c>
      <c r="E239" s="5" t="s">
        <v>526</v>
      </c>
      <c r="F239" s="5" t="s">
        <v>212</v>
      </c>
      <c r="G239" s="5"/>
      <c r="H239" s="5" t="s">
        <v>209</v>
      </c>
      <c r="I239" s="5" t="s">
        <v>527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.5" customHeight="1">
      <c r="A240" s="5" t="str">
        <f>_xlfn.XLOOKUP(D240,資料表及主鍵!C:C,資料表及主鍵!A:A)</f>
        <v>人事</v>
      </c>
      <c r="B240" s="5" t="str">
        <f>_xlfn.XLOOKUP(D240,資料表及主鍵!C:C,資料表及主鍵!B:B)</f>
        <v>人員主檔</v>
      </c>
      <c r="C240" s="5" t="str">
        <f t="shared" si="2"/>
        <v>member.group_kind</v>
      </c>
      <c r="D240" s="5" t="s">
        <v>159</v>
      </c>
      <c r="E240" s="5" t="s">
        <v>528</v>
      </c>
      <c r="F240" s="5" t="s">
        <v>300</v>
      </c>
      <c r="G240" s="5"/>
      <c r="H240" s="5" t="s">
        <v>209</v>
      </c>
      <c r="I240" s="5" t="s">
        <v>529</v>
      </c>
      <c r="J240" s="5" t="s">
        <v>530</v>
      </c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.5" customHeight="1">
      <c r="A241" s="5" t="str">
        <f>_xlfn.XLOOKUP(D241,資料表及主鍵!C:C,資料表及主鍵!A:A)</f>
        <v>人事</v>
      </c>
      <c r="B241" s="5" t="str">
        <f>_xlfn.XLOOKUP(D241,資料表及主鍵!C:C,資料表及主鍵!B:B)</f>
        <v>人員主檔</v>
      </c>
      <c r="C241" s="5" t="str">
        <f t="shared" si="2"/>
        <v>member.title_kind</v>
      </c>
      <c r="D241" s="5" t="s">
        <v>159</v>
      </c>
      <c r="E241" s="5" t="s">
        <v>531</v>
      </c>
      <c r="F241" s="5" t="s">
        <v>300</v>
      </c>
      <c r="G241" s="5"/>
      <c r="H241" s="5" t="s">
        <v>209</v>
      </c>
      <c r="I241" s="5" t="s">
        <v>532</v>
      </c>
      <c r="J241" s="5" t="s">
        <v>533</v>
      </c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.5" customHeight="1">
      <c r="A242" s="5" t="str">
        <f>_xlfn.XLOOKUP(D242,資料表及主鍵!C:C,資料表及主鍵!A:A)</f>
        <v>人事</v>
      </c>
      <c r="B242" s="5" t="str">
        <f>_xlfn.XLOOKUP(D242,資料表及主鍵!C:C,資料表及主鍵!B:B)</f>
        <v>人員主檔</v>
      </c>
      <c r="C242" s="5" t="str">
        <f t="shared" si="2"/>
        <v>member.salary</v>
      </c>
      <c r="D242" s="5" t="s">
        <v>159</v>
      </c>
      <c r="E242" s="5" t="s">
        <v>534</v>
      </c>
      <c r="F242" s="5" t="s">
        <v>352</v>
      </c>
      <c r="G242" s="5"/>
      <c r="H242" s="5" t="s">
        <v>209</v>
      </c>
      <c r="I242" s="5" t="s">
        <v>535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.5" customHeight="1">
      <c r="A243" s="5" t="str">
        <f>_xlfn.XLOOKUP(D243,資料表及主鍵!C:C,資料表及主鍵!A:A)</f>
        <v>人事</v>
      </c>
      <c r="B243" s="5" t="str">
        <f>_xlfn.XLOOKUP(D243,資料表及主鍵!C:C,資料表及主鍵!B:B)</f>
        <v>人員主檔</v>
      </c>
      <c r="C243" s="5" t="str">
        <f t="shared" si="2"/>
        <v>member.phone</v>
      </c>
      <c r="D243" s="5" t="s">
        <v>159</v>
      </c>
      <c r="E243" s="5" t="s">
        <v>343</v>
      </c>
      <c r="F243" s="5" t="s">
        <v>293</v>
      </c>
      <c r="G243" s="5" t="s">
        <v>228</v>
      </c>
      <c r="H243" s="5" t="s">
        <v>209</v>
      </c>
      <c r="I243" s="5" t="s">
        <v>344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.5" customHeight="1">
      <c r="A244" s="5" t="str">
        <f>_xlfn.XLOOKUP(D244,資料表及主鍵!C:C,資料表及主鍵!A:A)</f>
        <v>人事</v>
      </c>
      <c r="B244" s="5" t="str">
        <f>_xlfn.XLOOKUP(D244,資料表及主鍵!C:C,資料表及主鍵!B:B)</f>
        <v>人員主檔</v>
      </c>
      <c r="C244" s="5" t="str">
        <f t="shared" si="2"/>
        <v>member.com_email</v>
      </c>
      <c r="D244" s="5" t="s">
        <v>159</v>
      </c>
      <c r="E244" s="5" t="s">
        <v>536</v>
      </c>
      <c r="F244" s="5" t="s">
        <v>293</v>
      </c>
      <c r="G244" s="5">
        <v>400</v>
      </c>
      <c r="H244" s="5" t="s">
        <v>209</v>
      </c>
      <c r="I244" s="5" t="s">
        <v>537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.5" customHeight="1">
      <c r="A245" s="5" t="str">
        <f>_xlfn.XLOOKUP(D245,資料表及主鍵!C:C,資料表及主鍵!A:A)</f>
        <v>人事</v>
      </c>
      <c r="B245" s="5" t="str">
        <f>_xlfn.XLOOKUP(D245,資料表及主鍵!C:C,資料表及主鍵!B:B)</f>
        <v>人員主檔</v>
      </c>
      <c r="C245" s="5" t="str">
        <f t="shared" si="2"/>
        <v>member.email</v>
      </c>
      <c r="D245" s="5" t="s">
        <v>159</v>
      </c>
      <c r="E245" s="5" t="s">
        <v>273</v>
      </c>
      <c r="F245" s="5" t="s">
        <v>293</v>
      </c>
      <c r="G245" s="5">
        <v>400</v>
      </c>
      <c r="H245" s="5" t="s">
        <v>209</v>
      </c>
      <c r="I245" s="5" t="s">
        <v>538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.5" customHeight="1">
      <c r="A246" s="5" t="str">
        <f>_xlfn.XLOOKUP(D246,資料表及主鍵!C:C,資料表及主鍵!A:A)</f>
        <v>人事</v>
      </c>
      <c r="B246" s="5" t="str">
        <f>_xlfn.XLOOKUP(D246,資料表及主鍵!C:C,資料表及主鍵!B:B)</f>
        <v>人員主檔</v>
      </c>
      <c r="C246" s="5" t="str">
        <f t="shared" si="2"/>
        <v>member.contact</v>
      </c>
      <c r="D246" s="5" t="s">
        <v>159</v>
      </c>
      <c r="E246" s="5" t="s">
        <v>539</v>
      </c>
      <c r="F246" s="5" t="s">
        <v>293</v>
      </c>
      <c r="G246" s="5">
        <v>200</v>
      </c>
      <c r="H246" s="5" t="s">
        <v>209</v>
      </c>
      <c r="I246" s="5" t="s">
        <v>540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.5" customHeight="1">
      <c r="A247" s="5" t="str">
        <f>_xlfn.XLOOKUP(D247,資料表及主鍵!C:C,資料表及主鍵!A:A)</f>
        <v>人事</v>
      </c>
      <c r="B247" s="5" t="str">
        <f>_xlfn.XLOOKUP(D247,資料表及主鍵!C:C,資料表及主鍵!B:B)</f>
        <v>人員主檔</v>
      </c>
      <c r="C247" s="5" t="str">
        <f t="shared" si="2"/>
        <v>member.address1</v>
      </c>
      <c r="D247" s="5" t="s">
        <v>159</v>
      </c>
      <c r="E247" s="5" t="s">
        <v>541</v>
      </c>
      <c r="F247" s="5" t="s">
        <v>293</v>
      </c>
      <c r="G247" s="5">
        <v>400</v>
      </c>
      <c r="H247" s="5" t="s">
        <v>209</v>
      </c>
      <c r="I247" s="5" t="s">
        <v>542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.5" customHeight="1">
      <c r="A248" s="5" t="str">
        <f>_xlfn.XLOOKUP(D248,資料表及主鍵!C:C,資料表及主鍵!A:A)</f>
        <v>人事</v>
      </c>
      <c r="B248" s="5" t="str">
        <f>_xlfn.XLOOKUP(D248,資料表及主鍵!C:C,資料表及主鍵!B:B)</f>
        <v>人員主檔</v>
      </c>
      <c r="C248" s="5" t="str">
        <f t="shared" si="2"/>
        <v>member.address2</v>
      </c>
      <c r="D248" s="5" t="s">
        <v>159</v>
      </c>
      <c r="E248" s="5" t="s">
        <v>543</v>
      </c>
      <c r="F248" s="5" t="s">
        <v>293</v>
      </c>
      <c r="G248" s="5">
        <v>400</v>
      </c>
      <c r="H248" s="5" t="s">
        <v>209</v>
      </c>
      <c r="I248" s="5" t="s">
        <v>544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.5" customHeight="1">
      <c r="A249" s="5" t="str">
        <f>_xlfn.XLOOKUP(D249,資料表及主鍵!C:C,資料表及主鍵!A:A)</f>
        <v>人事</v>
      </c>
      <c r="B249" s="5" t="str">
        <f>_xlfn.XLOOKUP(D249,資料表及主鍵!C:C,資料表及主鍵!B:B)</f>
        <v>人員主檔</v>
      </c>
      <c r="C249" s="5" t="str">
        <f t="shared" si="2"/>
        <v>member.reg_time</v>
      </c>
      <c r="D249" s="5" t="s">
        <v>159</v>
      </c>
      <c r="E249" s="5" t="s">
        <v>211</v>
      </c>
      <c r="F249" s="5" t="s">
        <v>212</v>
      </c>
      <c r="G249" s="5"/>
      <c r="H249" s="5" t="s">
        <v>209</v>
      </c>
      <c r="I249" s="5" t="s">
        <v>425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.5" customHeight="1">
      <c r="A250" s="5" t="str">
        <f>_xlfn.XLOOKUP(D250,資料表及主鍵!C:C,資料表及主鍵!A:A)</f>
        <v>人事</v>
      </c>
      <c r="B250" s="5" t="str">
        <f>_xlfn.XLOOKUP(D250,資料表及主鍵!C:C,資料表及主鍵!B:B)</f>
        <v>人員主檔</v>
      </c>
      <c r="C250" s="5" t="str">
        <f t="shared" si="2"/>
        <v>member.pic1</v>
      </c>
      <c r="D250" s="5" t="s">
        <v>159</v>
      </c>
      <c r="E250" s="5" t="s">
        <v>304</v>
      </c>
      <c r="F250" s="5" t="s">
        <v>293</v>
      </c>
      <c r="G250" s="5">
        <v>100</v>
      </c>
      <c r="H250" s="5" t="s">
        <v>209</v>
      </c>
      <c r="I250" s="5" t="s">
        <v>545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.5" customHeight="1">
      <c r="A251" s="5" t="str">
        <f>_xlfn.XLOOKUP(D251,資料表及主鍵!C:C,資料表及主鍵!A:A)</f>
        <v>專案</v>
      </c>
      <c r="B251" s="5" t="str">
        <f>_xlfn.XLOOKUP(D251,資料表及主鍵!C:C,資料表及主鍵!B:B)</f>
        <v>專案類別管理</v>
      </c>
      <c r="C251" s="5" t="str">
        <f t="shared" si="2"/>
        <v>project_kind.num</v>
      </c>
      <c r="D251" s="5" t="s">
        <v>103</v>
      </c>
      <c r="E251" s="5" t="s">
        <v>62</v>
      </c>
      <c r="F251" s="5" t="s">
        <v>300</v>
      </c>
      <c r="G251" s="5"/>
      <c r="H251" s="5" t="s">
        <v>206</v>
      </c>
      <c r="I251" s="5" t="s">
        <v>207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.5" customHeight="1">
      <c r="A252" s="5" t="str">
        <f>_xlfn.XLOOKUP(D252,資料表及主鍵!C:C,資料表及主鍵!A:A)</f>
        <v>專案</v>
      </c>
      <c r="B252" s="5" t="str">
        <f>_xlfn.XLOOKUP(D252,資料表及主鍵!C:C,資料表及主鍵!B:B)</f>
        <v>專案類別管理</v>
      </c>
      <c r="C252" s="5" t="str">
        <f t="shared" si="2"/>
        <v>project_kind.kind</v>
      </c>
      <c r="D252" s="5" t="s">
        <v>103</v>
      </c>
      <c r="E252" s="5" t="s">
        <v>217</v>
      </c>
      <c r="F252" s="5" t="s">
        <v>293</v>
      </c>
      <c r="G252" s="5">
        <v>200</v>
      </c>
      <c r="H252" s="5" t="s">
        <v>209</v>
      </c>
      <c r="I252" s="5" t="s">
        <v>490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.5" customHeight="1">
      <c r="A253" s="5" t="str">
        <f>_xlfn.XLOOKUP(D253,資料表及主鍵!C:C,資料表及主鍵!A:A)</f>
        <v>專案</v>
      </c>
      <c r="B253" s="5" t="str">
        <f>_xlfn.XLOOKUP(D253,資料表及主鍵!C:C,資料表及主鍵!B:B)</f>
        <v>專案類別管理</v>
      </c>
      <c r="C253" s="5" t="str">
        <f t="shared" si="2"/>
        <v>project_kind.root</v>
      </c>
      <c r="D253" s="5" t="s">
        <v>103</v>
      </c>
      <c r="E253" s="5" t="s">
        <v>309</v>
      </c>
      <c r="F253" s="5" t="s">
        <v>300</v>
      </c>
      <c r="G253" s="5"/>
      <c r="H253" s="5" t="s">
        <v>209</v>
      </c>
      <c r="I253" s="5" t="s">
        <v>310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.5" customHeight="1">
      <c r="A254" s="5" t="str">
        <f>_xlfn.XLOOKUP(D254,資料表及主鍵!C:C,資料表及主鍵!A:A)</f>
        <v>專案</v>
      </c>
      <c r="B254" s="5" t="str">
        <f>_xlfn.XLOOKUP(D254,資料表及主鍵!C:C,資料表及主鍵!B:B)</f>
        <v>專案類別管理</v>
      </c>
      <c r="C254" s="5" t="str">
        <f t="shared" si="2"/>
        <v>project_kind.range</v>
      </c>
      <c r="D254" s="5" t="s">
        <v>103</v>
      </c>
      <c r="E254" s="5" t="s">
        <v>311</v>
      </c>
      <c r="F254" s="5" t="s">
        <v>300</v>
      </c>
      <c r="G254" s="5"/>
      <c r="H254" s="5" t="s">
        <v>209</v>
      </c>
      <c r="I254" s="5" t="s">
        <v>269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.5" customHeight="1">
      <c r="A255" s="5" t="str">
        <f>_xlfn.XLOOKUP(D255,資料表及主鍵!C:C,資料表及主鍵!A:A)</f>
        <v>專案</v>
      </c>
      <c r="B255" s="5" t="str">
        <f>_xlfn.XLOOKUP(D255,資料表及主鍵!C:C,資料表及主鍵!B:B)</f>
        <v>專案類別管理</v>
      </c>
      <c r="C255" s="5" t="str">
        <f t="shared" si="2"/>
        <v>project_kind.demo</v>
      </c>
      <c r="D255" s="5" t="s">
        <v>103</v>
      </c>
      <c r="E255" s="5" t="s">
        <v>227</v>
      </c>
      <c r="F255" s="5" t="s">
        <v>293</v>
      </c>
      <c r="G255" s="5" t="s">
        <v>228</v>
      </c>
      <c r="H255" s="5" t="s">
        <v>209</v>
      </c>
      <c r="I255" s="5" t="s">
        <v>229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.5" customHeight="1">
      <c r="A256" s="5" t="str">
        <f>_xlfn.XLOOKUP(D256,資料表及主鍵!C:C,資料表及主鍵!A:A)</f>
        <v>專案</v>
      </c>
      <c r="B256" s="5" t="str">
        <f>_xlfn.XLOOKUP(D256,資料表及主鍵!C:C,資料表及主鍵!B:B)</f>
        <v>專案管理</v>
      </c>
      <c r="C256" s="5" t="str">
        <f t="shared" si="2"/>
        <v>project.num</v>
      </c>
      <c r="D256" s="5" t="s">
        <v>105</v>
      </c>
      <c r="E256" s="5" t="s">
        <v>62</v>
      </c>
      <c r="F256" s="5" t="s">
        <v>300</v>
      </c>
      <c r="G256" s="5"/>
      <c r="H256" s="5" t="s">
        <v>206</v>
      </c>
      <c r="I256" s="5" t="s">
        <v>207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.5" customHeight="1">
      <c r="A257" s="5" t="str">
        <f>_xlfn.XLOOKUP(D257,資料表及主鍵!C:C,資料表及主鍵!A:A)</f>
        <v>專案</v>
      </c>
      <c r="B257" s="5" t="str">
        <f>_xlfn.XLOOKUP(D257,資料表及主鍵!C:C,資料表及主鍵!B:B)</f>
        <v>專案管理</v>
      </c>
      <c r="C257" s="5" t="str">
        <f t="shared" si="2"/>
        <v>project.subject</v>
      </c>
      <c r="D257" s="5" t="s">
        <v>105</v>
      </c>
      <c r="E257" s="5" t="s">
        <v>240</v>
      </c>
      <c r="F257" s="5" t="s">
        <v>293</v>
      </c>
      <c r="G257" s="5">
        <v>100</v>
      </c>
      <c r="H257" s="5" t="s">
        <v>209</v>
      </c>
      <c r="I257" s="5" t="s">
        <v>546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.5" customHeight="1">
      <c r="A258" s="5" t="str">
        <f>_xlfn.XLOOKUP(D258,資料表及主鍵!C:C,資料表及主鍵!A:A)</f>
        <v>專案</v>
      </c>
      <c r="B258" s="5" t="str">
        <f>_xlfn.XLOOKUP(D258,資料表及主鍵!C:C,資料表及主鍵!B:B)</f>
        <v>專案管理</v>
      </c>
      <c r="C258" s="5" t="str">
        <f t="shared" si="2"/>
        <v>project.kind</v>
      </c>
      <c r="D258" s="5" t="s">
        <v>105</v>
      </c>
      <c r="E258" s="5" t="s">
        <v>217</v>
      </c>
      <c r="F258" s="5" t="s">
        <v>300</v>
      </c>
      <c r="G258" s="5"/>
      <c r="H258" s="5" t="s">
        <v>209</v>
      </c>
      <c r="I258" s="5" t="s">
        <v>547</v>
      </c>
      <c r="J258" s="5" t="s">
        <v>548</v>
      </c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.5" customHeight="1">
      <c r="A259" s="5" t="str">
        <f>_xlfn.XLOOKUP(D259,資料表及主鍵!C:C,資料表及主鍵!A:A)</f>
        <v>專案</v>
      </c>
      <c r="B259" s="5" t="str">
        <f>_xlfn.XLOOKUP(D259,資料表及主鍵!C:C,資料表及主鍵!B:B)</f>
        <v>專案管理</v>
      </c>
      <c r="C259" s="5" t="str">
        <f t="shared" si="2"/>
        <v>project.actItem_num</v>
      </c>
      <c r="D259" s="5" t="s">
        <v>105</v>
      </c>
      <c r="E259" s="5" t="s">
        <v>349</v>
      </c>
      <c r="F259" s="5" t="s">
        <v>300</v>
      </c>
      <c r="G259" s="5"/>
      <c r="H259" s="5" t="s">
        <v>209</v>
      </c>
      <c r="I259" s="5" t="s">
        <v>549</v>
      </c>
      <c r="J259" s="5" t="s">
        <v>550</v>
      </c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.5" customHeight="1">
      <c r="A260" s="5" t="str">
        <f>_xlfn.XLOOKUP(D260,資料表及主鍵!C:C,資料表及主鍵!A:A)</f>
        <v>專案</v>
      </c>
      <c r="B260" s="5" t="str">
        <f>_xlfn.XLOOKUP(D260,資料表及主鍵!C:C,資料表及主鍵!B:B)</f>
        <v>專案管理</v>
      </c>
      <c r="C260" s="5" t="str">
        <f t="shared" si="2"/>
        <v>project.demo</v>
      </c>
      <c r="D260" s="5" t="s">
        <v>105</v>
      </c>
      <c r="E260" s="5" t="s">
        <v>227</v>
      </c>
      <c r="F260" s="5" t="s">
        <v>293</v>
      </c>
      <c r="G260" s="5" t="s">
        <v>228</v>
      </c>
      <c r="H260" s="5" t="s">
        <v>209</v>
      </c>
      <c r="I260" s="5" t="s">
        <v>229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.5" customHeight="1">
      <c r="A261" s="5" t="str">
        <f>_xlfn.XLOOKUP(D261,資料表及主鍵!C:C,資料表及主鍵!A:A)</f>
        <v>專案</v>
      </c>
      <c r="B261" s="5" t="str">
        <f>_xlfn.XLOOKUP(D261,資料表及主鍵!C:C,資料表及主鍵!B:B)</f>
        <v>專案管理</v>
      </c>
      <c r="C261" s="5" t="str">
        <f t="shared" si="2"/>
        <v>project.reg_time</v>
      </c>
      <c r="D261" s="5" t="s">
        <v>105</v>
      </c>
      <c r="E261" s="5" t="s">
        <v>211</v>
      </c>
      <c r="F261" s="5" t="s">
        <v>212</v>
      </c>
      <c r="G261" s="5"/>
      <c r="H261" s="5" t="s">
        <v>209</v>
      </c>
      <c r="I261" s="5" t="s">
        <v>283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.5" customHeight="1">
      <c r="A262" s="5" t="str">
        <f>_xlfn.XLOOKUP(D262,資料表及主鍵!C:C,資料表及主鍵!A:A)</f>
        <v>人事</v>
      </c>
      <c r="B262" s="5" t="str">
        <f>_xlfn.XLOOKUP(D262,資料表及主鍵!C:C,資料表及主鍵!B:B)</f>
        <v>人員組別管理</v>
      </c>
      <c r="C262" s="5" t="str">
        <f t="shared" si="2"/>
        <v>member_group.num</v>
      </c>
      <c r="D262" s="5" t="s">
        <v>163</v>
      </c>
      <c r="E262" s="5" t="s">
        <v>62</v>
      </c>
      <c r="F262" s="5" t="s">
        <v>300</v>
      </c>
      <c r="G262" s="5"/>
      <c r="H262" s="5" t="s">
        <v>206</v>
      </c>
      <c r="I262" s="5" t="s">
        <v>207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.5" customHeight="1">
      <c r="A263" s="5" t="str">
        <f>_xlfn.XLOOKUP(D263,資料表及主鍵!C:C,資料表及主鍵!A:A)</f>
        <v>人事</v>
      </c>
      <c r="B263" s="5" t="str">
        <f>_xlfn.XLOOKUP(D263,資料表及主鍵!C:C,資料表及主鍵!B:B)</f>
        <v>人員組別管理</v>
      </c>
      <c r="C263" s="5" t="str">
        <f t="shared" si="2"/>
        <v>member_group.kind</v>
      </c>
      <c r="D263" s="5" t="s">
        <v>163</v>
      </c>
      <c r="E263" s="5" t="s">
        <v>217</v>
      </c>
      <c r="F263" s="5" t="s">
        <v>293</v>
      </c>
      <c r="G263" s="5">
        <v>200</v>
      </c>
      <c r="H263" s="5" t="s">
        <v>209</v>
      </c>
      <c r="I263" s="5" t="s">
        <v>546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.5" customHeight="1">
      <c r="A264" s="5" t="str">
        <f>_xlfn.XLOOKUP(D264,資料表及主鍵!C:C,資料表及主鍵!A:A)</f>
        <v>人事</v>
      </c>
      <c r="B264" s="5" t="str">
        <f>_xlfn.XLOOKUP(D264,資料表及主鍵!C:C,資料表及主鍵!B:B)</f>
        <v>人員組別管理</v>
      </c>
      <c r="C264" s="5" t="str">
        <f t="shared" si="2"/>
        <v>member_group.starttime</v>
      </c>
      <c r="D264" s="5" t="s">
        <v>163</v>
      </c>
      <c r="E264" s="5" t="s">
        <v>551</v>
      </c>
      <c r="F264" s="5" t="s">
        <v>455</v>
      </c>
      <c r="G264" s="5"/>
      <c r="H264" s="5" t="s">
        <v>209</v>
      </c>
      <c r="I264" s="5" t="s">
        <v>552</v>
      </c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.5" customHeight="1">
      <c r="A265" s="5" t="str">
        <f>_xlfn.XLOOKUP(D265,資料表及主鍵!C:C,資料表及主鍵!A:A)</f>
        <v>人事</v>
      </c>
      <c r="B265" s="5" t="str">
        <f>_xlfn.XLOOKUP(D265,資料表及主鍵!C:C,資料表及主鍵!B:B)</f>
        <v>人員組別管理</v>
      </c>
      <c r="C265" s="5" t="str">
        <f t="shared" si="2"/>
        <v>member_group.offtime</v>
      </c>
      <c r="D265" s="5" t="s">
        <v>163</v>
      </c>
      <c r="E265" s="5" t="s">
        <v>553</v>
      </c>
      <c r="F265" s="5" t="s">
        <v>455</v>
      </c>
      <c r="G265" s="5"/>
      <c r="H265" s="5" t="s">
        <v>209</v>
      </c>
      <c r="I265" s="5" t="s">
        <v>554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5" customHeight="1">
      <c r="A266" s="5" t="str">
        <f>_xlfn.XLOOKUP(D266,資料表及主鍵!C:C,資料表及主鍵!A:A)</f>
        <v>人事</v>
      </c>
      <c r="B266" s="5" t="str">
        <f>_xlfn.XLOOKUP(D266,資料表及主鍵!C:C,資料表及主鍵!B:B)</f>
        <v>人員組別管理</v>
      </c>
      <c r="C266" s="5" t="str">
        <f t="shared" si="2"/>
        <v>member_group.resttime</v>
      </c>
      <c r="D266" s="5" t="s">
        <v>163</v>
      </c>
      <c r="E266" s="5" t="s">
        <v>555</v>
      </c>
      <c r="F266" s="5" t="s">
        <v>300</v>
      </c>
      <c r="G266" s="5"/>
      <c r="H266" s="5" t="s">
        <v>209</v>
      </c>
      <c r="I266" s="5" t="s">
        <v>556</v>
      </c>
      <c r="J266" s="5"/>
      <c r="K266" s="5" t="s">
        <v>557</v>
      </c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.5" customHeight="1">
      <c r="A267" s="5" t="str">
        <f>_xlfn.XLOOKUP(D267,資料表及主鍵!C:C,資料表及主鍵!A:A)</f>
        <v>人事</v>
      </c>
      <c r="B267" s="5" t="str">
        <f>_xlfn.XLOOKUP(D267,資料表及主鍵!C:C,資料表及主鍵!B:B)</f>
        <v>人員組別管理</v>
      </c>
      <c r="C267" s="5" t="str">
        <f t="shared" si="2"/>
        <v>member_group.root</v>
      </c>
      <c r="D267" s="5" t="s">
        <v>163</v>
      </c>
      <c r="E267" s="5" t="s">
        <v>309</v>
      </c>
      <c r="F267" s="5" t="s">
        <v>300</v>
      </c>
      <c r="G267" s="5"/>
      <c r="H267" s="5" t="s">
        <v>209</v>
      </c>
      <c r="I267" s="5" t="s">
        <v>310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.5" customHeight="1">
      <c r="A268" s="5" t="str">
        <f>_xlfn.XLOOKUP(D268,資料表及主鍵!C:C,資料表及主鍵!A:A)</f>
        <v>人事</v>
      </c>
      <c r="B268" s="5" t="str">
        <f>_xlfn.XLOOKUP(D268,資料表及主鍵!C:C,資料表及主鍵!B:B)</f>
        <v>人員組別管理</v>
      </c>
      <c r="C268" s="5" t="str">
        <f t="shared" si="2"/>
        <v>member_group.range</v>
      </c>
      <c r="D268" s="5" t="s">
        <v>163</v>
      </c>
      <c r="E268" s="5" t="s">
        <v>311</v>
      </c>
      <c r="F268" s="5" t="s">
        <v>300</v>
      </c>
      <c r="G268" s="5"/>
      <c r="H268" s="5" t="s">
        <v>209</v>
      </c>
      <c r="I268" s="5" t="s">
        <v>269</v>
      </c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.5" customHeight="1">
      <c r="A269" s="5" t="str">
        <f>_xlfn.XLOOKUP(D269,資料表及主鍵!C:C,資料表及主鍵!A:A)</f>
        <v>人事</v>
      </c>
      <c r="B269" s="5" t="str">
        <f>_xlfn.XLOOKUP(D269,資料表及主鍵!C:C,資料表及主鍵!B:B)</f>
        <v>人員組別管理</v>
      </c>
      <c r="C269" s="5" t="str">
        <f t="shared" si="2"/>
        <v>member_group.demo</v>
      </c>
      <c r="D269" s="5" t="s">
        <v>163</v>
      </c>
      <c r="E269" s="5" t="s">
        <v>227</v>
      </c>
      <c r="F269" s="5" t="s">
        <v>293</v>
      </c>
      <c r="G269" s="5" t="s">
        <v>228</v>
      </c>
      <c r="H269" s="5" t="s">
        <v>209</v>
      </c>
      <c r="I269" s="5" t="s">
        <v>229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.5" customHeight="1">
      <c r="A270" s="5" t="str">
        <f>_xlfn.XLOOKUP(D270,資料表及主鍵!C:C,資料表及主鍵!A:A)</f>
        <v>專案</v>
      </c>
      <c r="B270" s="5" t="str">
        <f>_xlfn.XLOOKUP(D270,資料表及主鍵!C:C,資料表及主鍵!B:B)</f>
        <v>專案管理-活動資料</v>
      </c>
      <c r="C270" s="5" t="str">
        <f t="shared" si="2"/>
        <v>project_sub.num</v>
      </c>
      <c r="D270" s="5" t="s">
        <v>108</v>
      </c>
      <c r="E270" s="5" t="s">
        <v>62</v>
      </c>
      <c r="F270" s="5" t="s">
        <v>300</v>
      </c>
      <c r="G270" s="5"/>
      <c r="H270" s="5" t="s">
        <v>206</v>
      </c>
      <c r="I270" s="5" t="s">
        <v>207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.5" customHeight="1">
      <c r="A271" s="5" t="str">
        <f>_xlfn.XLOOKUP(D271,資料表及主鍵!C:C,資料表及主鍵!A:A)</f>
        <v>專案</v>
      </c>
      <c r="B271" s="5" t="str">
        <f>_xlfn.XLOOKUP(D271,資料表及主鍵!C:C,資料表及主鍵!B:B)</f>
        <v>專案管理-活動資料</v>
      </c>
      <c r="C271" s="5" t="str">
        <f t="shared" si="2"/>
        <v>project_sub.subject</v>
      </c>
      <c r="D271" s="5" t="s">
        <v>108</v>
      </c>
      <c r="E271" s="5" t="s">
        <v>240</v>
      </c>
      <c r="F271" s="5" t="s">
        <v>293</v>
      </c>
      <c r="G271" s="5">
        <v>100</v>
      </c>
      <c r="H271" s="5" t="s">
        <v>209</v>
      </c>
      <c r="I271" s="5" t="s">
        <v>558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.5" customHeight="1">
      <c r="A272" s="5" t="str">
        <f>_xlfn.XLOOKUP(D272,資料表及主鍵!C:C,資料表及主鍵!A:A)</f>
        <v>專案</v>
      </c>
      <c r="B272" s="5" t="str">
        <f>_xlfn.XLOOKUP(D272,資料表及主鍵!C:C,資料表及主鍵!B:B)</f>
        <v>專案管理-活動資料</v>
      </c>
      <c r="C272" s="5" t="str">
        <f t="shared" si="2"/>
        <v>project_sub.uptime</v>
      </c>
      <c r="D272" s="5" t="s">
        <v>108</v>
      </c>
      <c r="E272" s="5" t="s">
        <v>208</v>
      </c>
      <c r="F272" s="5" t="s">
        <v>212</v>
      </c>
      <c r="G272" s="5"/>
      <c r="H272" s="5" t="s">
        <v>209</v>
      </c>
      <c r="I272" s="5" t="s">
        <v>559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.5" customHeight="1">
      <c r="A273" s="5" t="str">
        <f>_xlfn.XLOOKUP(D273,資料表及主鍵!C:C,資料表及主鍵!A:A)</f>
        <v>專案</v>
      </c>
      <c r="B273" s="5" t="str">
        <f>_xlfn.XLOOKUP(D273,資料表及主鍵!C:C,資料表及主鍵!B:B)</f>
        <v>專案管理-活動資料</v>
      </c>
      <c r="C273" s="5" t="str">
        <f t="shared" si="2"/>
        <v>project_sub.reg_time</v>
      </c>
      <c r="D273" s="5" t="s">
        <v>108</v>
      </c>
      <c r="E273" s="5" t="s">
        <v>211</v>
      </c>
      <c r="F273" s="5" t="s">
        <v>212</v>
      </c>
      <c r="G273" s="5"/>
      <c r="H273" s="5" t="s">
        <v>209</v>
      </c>
      <c r="I273" s="5" t="s">
        <v>283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.5" customHeight="1">
      <c r="A274" s="5" t="str">
        <f>_xlfn.XLOOKUP(D274,資料表及主鍵!C:C,資料表及主鍵!A:A)</f>
        <v>專案</v>
      </c>
      <c r="B274" s="5" t="str">
        <f>_xlfn.XLOOKUP(D274,資料表及主鍵!C:C,資料表及主鍵!B:B)</f>
        <v>專案管理-活動資料</v>
      </c>
      <c r="C274" s="5" t="str">
        <f t="shared" si="2"/>
        <v>project_sub.word</v>
      </c>
      <c r="D274" s="5" t="s">
        <v>108</v>
      </c>
      <c r="E274" s="5" t="s">
        <v>242</v>
      </c>
      <c r="F274" s="5" t="s">
        <v>293</v>
      </c>
      <c r="G274" s="5" t="s">
        <v>228</v>
      </c>
      <c r="H274" s="5" t="s">
        <v>209</v>
      </c>
      <c r="I274" s="5" t="s">
        <v>243</v>
      </c>
      <c r="J274" s="5" t="s">
        <v>244</v>
      </c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.5" customHeight="1">
      <c r="A275" s="5" t="str">
        <f>_xlfn.XLOOKUP(D275,資料表及主鍵!C:C,資料表及主鍵!A:A)</f>
        <v>專案</v>
      </c>
      <c r="B275" s="5" t="str">
        <f>_xlfn.XLOOKUP(D275,資料表及主鍵!C:C,資料表及主鍵!B:B)</f>
        <v>專案管理-活動資料</v>
      </c>
      <c r="C275" s="5" t="str">
        <f t="shared" si="2"/>
        <v>project_sub.pic1</v>
      </c>
      <c r="D275" s="5" t="s">
        <v>108</v>
      </c>
      <c r="E275" s="5" t="s">
        <v>304</v>
      </c>
      <c r="F275" s="5" t="s">
        <v>293</v>
      </c>
      <c r="G275" s="5">
        <v>100</v>
      </c>
      <c r="H275" s="5" t="s">
        <v>209</v>
      </c>
      <c r="I275" s="5" t="s">
        <v>560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.5" customHeight="1">
      <c r="A276" s="5" t="str">
        <f>_xlfn.XLOOKUP(D276,資料表及主鍵!C:C,資料表及主鍵!A:A)</f>
        <v>專案</v>
      </c>
      <c r="B276" s="5" t="str">
        <f>_xlfn.XLOOKUP(D276,資料表及主鍵!C:C,資料表及主鍵!B:B)</f>
        <v>專案管理-活動資料</v>
      </c>
      <c r="C276" s="5" t="str">
        <f t="shared" si="2"/>
        <v>project_sub.pro_id</v>
      </c>
      <c r="D276" s="5" t="s">
        <v>108</v>
      </c>
      <c r="E276" s="5" t="s">
        <v>561</v>
      </c>
      <c r="F276" s="5" t="s">
        <v>300</v>
      </c>
      <c r="G276" s="5"/>
      <c r="H276" s="5" t="s">
        <v>209</v>
      </c>
      <c r="I276" s="5" t="s">
        <v>562</v>
      </c>
      <c r="J276" s="5" t="s">
        <v>563</v>
      </c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.5" customHeight="1">
      <c r="A277" s="5" t="str">
        <f>_xlfn.XLOOKUP(D277,資料表及主鍵!C:C,資料表及主鍵!A:A)</f>
        <v>公告</v>
      </c>
      <c r="B277" s="5" t="str">
        <f>_xlfn.XLOOKUP(D277,資料表及主鍵!C:C,資料表及主鍵!B:B)</f>
        <v>公告資料-附件檔</v>
      </c>
      <c r="C277" s="5" t="str">
        <f t="shared" si="2"/>
        <v>news_files.num</v>
      </c>
      <c r="D277" s="5" t="s">
        <v>68</v>
      </c>
      <c r="E277" s="5" t="s">
        <v>62</v>
      </c>
      <c r="F277" s="5" t="s">
        <v>293</v>
      </c>
      <c r="G277" s="5">
        <v>28</v>
      </c>
      <c r="H277" s="5" t="s">
        <v>206</v>
      </c>
      <c r="I277" s="5" t="s">
        <v>207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.5" customHeight="1">
      <c r="A278" s="5" t="str">
        <f>_xlfn.XLOOKUP(D278,資料表及主鍵!C:C,資料表及主鍵!A:A)</f>
        <v>公告</v>
      </c>
      <c r="B278" s="5" t="str">
        <f>_xlfn.XLOOKUP(D278,資料表及主鍵!C:C,資料表及主鍵!B:B)</f>
        <v>公告資料-附件檔</v>
      </c>
      <c r="C278" s="5" t="str">
        <f t="shared" si="2"/>
        <v>news_files.news_id</v>
      </c>
      <c r="D278" s="5" t="s">
        <v>68</v>
      </c>
      <c r="E278" s="5" t="s">
        <v>564</v>
      </c>
      <c r="F278" s="5" t="s">
        <v>300</v>
      </c>
      <c r="G278" s="5"/>
      <c r="H278" s="5" t="s">
        <v>206</v>
      </c>
      <c r="I278" s="5" t="s">
        <v>565</v>
      </c>
      <c r="J278" s="5" t="s">
        <v>566</v>
      </c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.5" customHeight="1">
      <c r="A279" s="5" t="str">
        <f>_xlfn.XLOOKUP(D279,資料表及主鍵!C:C,資料表及主鍵!A:A)</f>
        <v>公告</v>
      </c>
      <c r="B279" s="5" t="str">
        <f>_xlfn.XLOOKUP(D279,資料表及主鍵!C:C,資料表及主鍵!B:B)</f>
        <v>公告資料-附件檔</v>
      </c>
      <c r="C279" s="5" t="str">
        <f t="shared" si="2"/>
        <v>news_files.pic1</v>
      </c>
      <c r="D279" s="5" t="s">
        <v>68</v>
      </c>
      <c r="E279" s="5" t="s">
        <v>304</v>
      </c>
      <c r="F279" s="5" t="s">
        <v>293</v>
      </c>
      <c r="G279" s="5">
        <v>100</v>
      </c>
      <c r="H279" s="5" t="s">
        <v>209</v>
      </c>
      <c r="I279" s="5" t="s">
        <v>305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.5" customHeight="1">
      <c r="A280" s="5" t="str">
        <f>_xlfn.XLOOKUP(D280,資料表及主鍵!C:C,資料表及主鍵!A:A)</f>
        <v>公告</v>
      </c>
      <c r="B280" s="5" t="str">
        <f>_xlfn.XLOOKUP(D280,資料表及主鍵!C:C,資料表及主鍵!B:B)</f>
        <v>公告資料-附件檔</v>
      </c>
      <c r="C280" s="5" t="str">
        <f t="shared" si="2"/>
        <v>news_files.reg_time</v>
      </c>
      <c r="D280" s="5" t="s">
        <v>68</v>
      </c>
      <c r="E280" s="5" t="s">
        <v>211</v>
      </c>
      <c r="F280" s="5" t="s">
        <v>212</v>
      </c>
      <c r="G280" s="5"/>
      <c r="H280" s="5" t="s">
        <v>209</v>
      </c>
      <c r="I280" s="5" t="s">
        <v>283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.5" customHeight="1">
      <c r="A281" s="5" t="str">
        <f>_xlfn.XLOOKUP(D281,資料表及主鍵!C:C,資料表及主鍵!A:A)</f>
        <v>公告</v>
      </c>
      <c r="B281" s="5" t="str">
        <f>_xlfn.XLOOKUP(D281,資料表及主鍵!C:C,資料表及主鍵!B:B)</f>
        <v>公告資料-附件檔</v>
      </c>
      <c r="C281" s="5" t="str">
        <f t="shared" si="2"/>
        <v>news_files.pic_name</v>
      </c>
      <c r="D281" s="5" t="s">
        <v>68</v>
      </c>
      <c r="E281" s="5" t="s">
        <v>567</v>
      </c>
      <c r="F281" s="5" t="s">
        <v>293</v>
      </c>
      <c r="G281" s="5">
        <v>300</v>
      </c>
      <c r="H281" s="5" t="s">
        <v>209</v>
      </c>
      <c r="I281" s="5" t="s">
        <v>307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.5" customHeight="1">
      <c r="A282" s="5" t="str">
        <f>_xlfn.XLOOKUP(D282,資料表及主鍵!C:C,資料表及主鍵!A:A)</f>
        <v>公告</v>
      </c>
      <c r="B282" s="5" t="str">
        <f>_xlfn.XLOOKUP(D282,資料表及主鍵!C:C,資料表及主鍵!B:B)</f>
        <v>公告資料-附件檔</v>
      </c>
      <c r="C282" s="5" t="str">
        <f t="shared" si="2"/>
        <v>news_files.pic_type</v>
      </c>
      <c r="D282" s="5" t="s">
        <v>68</v>
      </c>
      <c r="E282" s="5" t="s">
        <v>568</v>
      </c>
      <c r="F282" s="5" t="s">
        <v>293</v>
      </c>
      <c r="G282" s="5">
        <v>20</v>
      </c>
      <c r="H282" s="5" t="s">
        <v>209</v>
      </c>
      <c r="I282" s="5" t="s">
        <v>569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.5" customHeight="1">
      <c r="A283" s="5" t="str">
        <f>_xlfn.XLOOKUP(D283,資料表及主鍵!C:C,資料表及主鍵!A:A)</f>
        <v>基本資料</v>
      </c>
      <c r="B283" s="5" t="str">
        <f>_xlfn.XLOOKUP(D283,資料表及主鍵!C:C,資料表及主鍵!B:B)</f>
        <v>品項分類管理</v>
      </c>
      <c r="C283" s="5" t="str">
        <f t="shared" si="2"/>
        <v>actItem_kind.num</v>
      </c>
      <c r="D283" s="5" t="s">
        <v>116</v>
      </c>
      <c r="E283" s="5" t="s">
        <v>62</v>
      </c>
      <c r="F283" s="5" t="s">
        <v>300</v>
      </c>
      <c r="G283" s="5"/>
      <c r="H283" s="5" t="s">
        <v>206</v>
      </c>
      <c r="I283" s="5" t="s">
        <v>207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customHeight="1">
      <c r="A284" s="5" t="str">
        <f>_xlfn.XLOOKUP(D284,資料表及主鍵!C:C,資料表及主鍵!A:A)</f>
        <v>基本資料</v>
      </c>
      <c r="B284" s="5" t="str">
        <f>_xlfn.XLOOKUP(D284,資料表及主鍵!C:C,資料表及主鍵!B:B)</f>
        <v>品項分類管理</v>
      </c>
      <c r="C284" s="5" t="str">
        <f t="shared" si="2"/>
        <v>actItem_kind.kind</v>
      </c>
      <c r="D284" s="5" t="s">
        <v>116</v>
      </c>
      <c r="E284" s="5" t="s">
        <v>217</v>
      </c>
      <c r="F284" s="5" t="s">
        <v>293</v>
      </c>
      <c r="G284" s="5">
        <v>200</v>
      </c>
      <c r="H284" s="5" t="s">
        <v>209</v>
      </c>
      <c r="I284" s="5" t="s">
        <v>490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.5" customHeight="1">
      <c r="A285" s="5" t="str">
        <f>_xlfn.XLOOKUP(D285,資料表及主鍵!C:C,資料表及主鍵!A:A)</f>
        <v>基本資料</v>
      </c>
      <c r="B285" s="5" t="str">
        <f>_xlfn.XLOOKUP(D285,資料表及主鍵!C:C,資料表及主鍵!B:B)</f>
        <v>品項分類管理</v>
      </c>
      <c r="C285" s="5" t="str">
        <f t="shared" si="2"/>
        <v>actItem_kind.root</v>
      </c>
      <c r="D285" s="5" t="s">
        <v>116</v>
      </c>
      <c r="E285" s="5" t="s">
        <v>309</v>
      </c>
      <c r="F285" s="5" t="s">
        <v>300</v>
      </c>
      <c r="G285" s="5"/>
      <c r="H285" s="5" t="s">
        <v>209</v>
      </c>
      <c r="I285" s="5" t="s">
        <v>310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.5" customHeight="1">
      <c r="A286" s="5" t="str">
        <f>_xlfn.XLOOKUP(D286,資料表及主鍵!C:C,資料表及主鍵!A:A)</f>
        <v>基本資料</v>
      </c>
      <c r="B286" s="5" t="str">
        <f>_xlfn.XLOOKUP(D286,資料表及主鍵!C:C,資料表及主鍵!B:B)</f>
        <v>品項分類管理</v>
      </c>
      <c r="C286" s="5" t="str">
        <f t="shared" si="2"/>
        <v>actItem_kind.range</v>
      </c>
      <c r="D286" s="5" t="s">
        <v>116</v>
      </c>
      <c r="E286" s="5" t="s">
        <v>311</v>
      </c>
      <c r="F286" s="5" t="s">
        <v>300</v>
      </c>
      <c r="G286" s="5"/>
      <c r="H286" s="5" t="s">
        <v>209</v>
      </c>
      <c r="I286" s="5" t="s">
        <v>269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.5" customHeight="1">
      <c r="A287" s="5" t="str">
        <f>_xlfn.XLOOKUP(D287,資料表及主鍵!C:C,資料表及主鍵!A:A)</f>
        <v>基本資料</v>
      </c>
      <c r="B287" s="5" t="str">
        <f>_xlfn.XLOOKUP(D287,資料表及主鍵!C:C,資料表及主鍵!B:B)</f>
        <v>品項分類管理</v>
      </c>
      <c r="C287" s="5" t="str">
        <f t="shared" si="2"/>
        <v>actItem_kind.demo</v>
      </c>
      <c r="D287" s="5" t="s">
        <v>116</v>
      </c>
      <c r="E287" s="5" t="s">
        <v>227</v>
      </c>
      <c r="F287" s="5" t="s">
        <v>293</v>
      </c>
      <c r="G287" s="5" t="s">
        <v>228</v>
      </c>
      <c r="H287" s="5" t="s">
        <v>209</v>
      </c>
      <c r="I287" s="5" t="s">
        <v>229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.5" customHeight="1">
      <c r="A288" s="5" t="str">
        <f>_xlfn.XLOOKUP(D288,資料表及主鍵!C:C,資料表及主鍵!A:A)</f>
        <v>基本資料</v>
      </c>
      <c r="B288" s="5" t="str">
        <f>_xlfn.XLOOKUP(D288,資料表及主鍵!C:C,資料表及主鍵!B:B)</f>
        <v>品項分類管理</v>
      </c>
      <c r="C288" s="5" t="str">
        <f t="shared" si="2"/>
        <v>actItem_kind.status</v>
      </c>
      <c r="D288" s="5" t="s">
        <v>116</v>
      </c>
      <c r="E288" s="5" t="s">
        <v>326</v>
      </c>
      <c r="F288" s="5" t="s">
        <v>293</v>
      </c>
      <c r="G288" s="5">
        <v>2</v>
      </c>
      <c r="H288" s="5" t="s">
        <v>209</v>
      </c>
      <c r="I288" s="5" t="s">
        <v>327</v>
      </c>
      <c r="J288" s="5" t="s">
        <v>570</v>
      </c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.5" customHeight="1">
      <c r="A289" s="5" t="str">
        <f>_xlfn.XLOOKUP(D289,資料表及主鍵!C:C,資料表及主鍵!A:A)</f>
        <v>基本資料</v>
      </c>
      <c r="B289" s="5" t="str">
        <f>_xlfn.XLOOKUP(D289,資料表及主鍵!C:C,資料表及主鍵!B:B)</f>
        <v>品項管理主檔</v>
      </c>
      <c r="C289" s="5" t="str">
        <f t="shared" si="2"/>
        <v>actItem.num</v>
      </c>
      <c r="D289" s="5" t="s">
        <v>111</v>
      </c>
      <c r="E289" s="5" t="s">
        <v>62</v>
      </c>
      <c r="F289" s="5" t="s">
        <v>300</v>
      </c>
      <c r="G289" s="5"/>
      <c r="H289" s="5" t="s">
        <v>206</v>
      </c>
      <c r="I289" s="5" t="s">
        <v>207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customHeight="1">
      <c r="A290" s="5" t="str">
        <f>_xlfn.XLOOKUP(D290,資料表及主鍵!C:C,資料表及主鍵!A:A)</f>
        <v>基本資料</v>
      </c>
      <c r="B290" s="5" t="str">
        <f>_xlfn.XLOOKUP(D290,資料表及主鍵!C:C,資料表及主鍵!B:B)</f>
        <v>品項管理主檔</v>
      </c>
      <c r="C290" s="5" t="str">
        <f t="shared" si="2"/>
        <v>actItem.subject</v>
      </c>
      <c r="D290" s="5" t="s">
        <v>111</v>
      </c>
      <c r="E290" s="5" t="s">
        <v>240</v>
      </c>
      <c r="F290" s="5" t="s">
        <v>293</v>
      </c>
      <c r="G290" s="5">
        <v>200</v>
      </c>
      <c r="H290" s="5" t="s">
        <v>209</v>
      </c>
      <c r="I290" s="5" t="s">
        <v>384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.5" customHeight="1">
      <c r="A291" s="5" t="str">
        <f>_xlfn.XLOOKUP(D291,資料表及主鍵!C:C,資料表及主鍵!A:A)</f>
        <v>基本資料</v>
      </c>
      <c r="B291" s="5" t="str">
        <f>_xlfn.XLOOKUP(D291,資料表及主鍵!C:C,資料表及主鍵!B:B)</f>
        <v>品項管理主檔</v>
      </c>
      <c r="C291" s="5" t="str">
        <f t="shared" si="2"/>
        <v>actItem.kind</v>
      </c>
      <c r="D291" s="5" t="s">
        <v>111</v>
      </c>
      <c r="E291" s="5" t="s">
        <v>217</v>
      </c>
      <c r="F291" s="5" t="s">
        <v>300</v>
      </c>
      <c r="G291" s="5"/>
      <c r="H291" s="5" t="s">
        <v>209</v>
      </c>
      <c r="I291" s="5" t="s">
        <v>571</v>
      </c>
      <c r="J291" s="5" t="s">
        <v>572</v>
      </c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.5" customHeight="1">
      <c r="A292" s="5" t="str">
        <f>_xlfn.XLOOKUP(D292,資料表及主鍵!C:C,資料表及主鍵!A:A)</f>
        <v>基本資料</v>
      </c>
      <c r="B292" s="5" t="str">
        <f>_xlfn.XLOOKUP(D292,資料表及主鍵!C:C,資料表及主鍵!B:B)</f>
        <v>品項管理主檔</v>
      </c>
      <c r="C292" s="5" t="str">
        <f t="shared" si="2"/>
        <v>actItem.price</v>
      </c>
      <c r="D292" s="5" t="s">
        <v>111</v>
      </c>
      <c r="E292" s="5" t="s">
        <v>223</v>
      </c>
      <c r="F292" s="5" t="s">
        <v>352</v>
      </c>
      <c r="G292" s="5"/>
      <c r="H292" s="5" t="s">
        <v>209</v>
      </c>
      <c r="I292" s="5" t="s">
        <v>353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customHeight="1">
      <c r="A293" s="5" t="str">
        <f>_xlfn.XLOOKUP(D293,資料表及主鍵!C:C,資料表及主鍵!A:A)</f>
        <v>基本資料</v>
      </c>
      <c r="B293" s="5" t="str">
        <f>_xlfn.XLOOKUP(D293,資料表及主鍵!C:C,資料表及主鍵!B:B)</f>
        <v>品項管理主檔</v>
      </c>
      <c r="C293" s="5" t="str">
        <f t="shared" si="2"/>
        <v>actItem.status</v>
      </c>
      <c r="D293" s="5" t="s">
        <v>111</v>
      </c>
      <c r="E293" s="5" t="s">
        <v>326</v>
      </c>
      <c r="F293" s="5" t="s">
        <v>293</v>
      </c>
      <c r="G293" s="5">
        <v>2</v>
      </c>
      <c r="H293" s="5" t="s">
        <v>209</v>
      </c>
      <c r="I293" s="5" t="s">
        <v>281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.5" customHeight="1">
      <c r="A294" s="5" t="str">
        <f>_xlfn.XLOOKUP(D294,資料表及主鍵!C:C,資料表及主鍵!A:A)</f>
        <v>基本資料</v>
      </c>
      <c r="B294" s="5" t="str">
        <f>_xlfn.XLOOKUP(D294,資料表及主鍵!C:C,資料表及主鍵!B:B)</f>
        <v>品項管理主檔</v>
      </c>
      <c r="C294" s="5" t="str">
        <f t="shared" si="2"/>
        <v>actItem.demo</v>
      </c>
      <c r="D294" s="5" t="s">
        <v>111</v>
      </c>
      <c r="E294" s="5" t="s">
        <v>227</v>
      </c>
      <c r="F294" s="5" t="s">
        <v>293</v>
      </c>
      <c r="G294" s="5" t="s">
        <v>228</v>
      </c>
      <c r="H294" s="5" t="s">
        <v>209</v>
      </c>
      <c r="I294" s="5" t="s">
        <v>229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.5" customHeight="1">
      <c r="A295" s="5" t="str">
        <f>_xlfn.XLOOKUP(D295,資料表及主鍵!C:C,資料表及主鍵!A:A)</f>
        <v>基本資料</v>
      </c>
      <c r="B295" s="5" t="str">
        <f>_xlfn.XLOOKUP(D295,資料表及主鍵!C:C,資料表及主鍵!B:B)</f>
        <v>品項管理主檔</v>
      </c>
      <c r="C295" s="5" t="str">
        <f t="shared" si="2"/>
        <v>actItem.extend</v>
      </c>
      <c r="D295" s="5" t="s">
        <v>111</v>
      </c>
      <c r="E295" s="5" t="s">
        <v>573</v>
      </c>
      <c r="F295" s="5" t="s">
        <v>293</v>
      </c>
      <c r="G295" s="5">
        <v>2</v>
      </c>
      <c r="H295" s="5" t="s">
        <v>209</v>
      </c>
      <c r="I295" s="5" t="s">
        <v>574</v>
      </c>
      <c r="J295" s="5" t="s">
        <v>298</v>
      </c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.5" customHeight="1">
      <c r="A296" s="5" t="str">
        <f>_xlfn.XLOOKUP(D296,資料表及主鍵!C:C,資料表及主鍵!A:A)</f>
        <v>基本資料</v>
      </c>
      <c r="B296" s="5" t="str">
        <f>_xlfn.XLOOKUP(D296,資料表及主鍵!C:C,資料表及主鍵!B:B)</f>
        <v>品項管理主檔</v>
      </c>
      <c r="C296" s="5" t="str">
        <f t="shared" si="2"/>
        <v>actItem.cycle</v>
      </c>
      <c r="D296" s="5" t="s">
        <v>111</v>
      </c>
      <c r="E296" s="5" t="s">
        <v>575</v>
      </c>
      <c r="F296" s="5" t="s">
        <v>300</v>
      </c>
      <c r="G296" s="5"/>
      <c r="H296" s="5" t="s">
        <v>209</v>
      </c>
      <c r="I296" s="5" t="s">
        <v>576</v>
      </c>
      <c r="J296" s="5"/>
      <c r="K296" s="5" t="s">
        <v>577</v>
      </c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.5" customHeight="1">
      <c r="A297" s="5" t="str">
        <f>_xlfn.XLOOKUP(D297,資料表及主鍵!C:C,資料表及主鍵!A:A)</f>
        <v>基本資料</v>
      </c>
      <c r="B297" s="5" t="str">
        <f>_xlfn.XLOOKUP(D297,資料表及主鍵!C:C,資料表及主鍵!B:B)</f>
        <v>品項管理主檔</v>
      </c>
      <c r="C297" s="5" t="str">
        <f t="shared" si="2"/>
        <v>actItem.category</v>
      </c>
      <c r="D297" s="5" t="s">
        <v>111</v>
      </c>
      <c r="E297" s="5" t="s">
        <v>214</v>
      </c>
      <c r="F297" s="5" t="s">
        <v>300</v>
      </c>
      <c r="G297" s="5"/>
      <c r="H297" s="5" t="s">
        <v>209</v>
      </c>
      <c r="I297" s="5" t="s">
        <v>578</v>
      </c>
      <c r="J297" s="5" t="s">
        <v>579</v>
      </c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.5" customHeight="1">
      <c r="A298" s="5" t="str">
        <f>_xlfn.XLOOKUP(D298,資料表及主鍵!C:C,資料表及主鍵!A:A)</f>
        <v>基本資料</v>
      </c>
      <c r="B298" s="5" t="str">
        <f>_xlfn.XLOOKUP(D298,資料表及主鍵!C:C,資料表及主鍵!B:B)</f>
        <v>品項管理主檔</v>
      </c>
      <c r="C298" s="5" t="str">
        <f t="shared" si="2"/>
        <v>actItem.customize_data</v>
      </c>
      <c r="D298" s="5" t="s">
        <v>111</v>
      </c>
      <c r="E298" s="5" t="s">
        <v>250</v>
      </c>
      <c r="F298" s="5" t="s">
        <v>293</v>
      </c>
      <c r="G298" s="5" t="s">
        <v>228</v>
      </c>
      <c r="H298" s="5" t="s">
        <v>209</v>
      </c>
      <c r="I298" s="5" t="s">
        <v>433</v>
      </c>
      <c r="J298" s="5"/>
      <c r="K298" s="5" t="s">
        <v>252</v>
      </c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customHeight="1">
      <c r="A299" s="5" t="str">
        <f>_xlfn.XLOOKUP(D299,資料表及主鍵!C:C,資料表及主鍵!A:A)</f>
        <v>信眾</v>
      </c>
      <c r="B299" s="5" t="str">
        <f>_xlfn.XLOOKUP(D299,資料表及主鍵!C:C,資料表及主鍵!B:B)</f>
        <v>信眾資料</v>
      </c>
      <c r="C299" s="5" t="str">
        <f t="shared" si="2"/>
        <v>followers.num</v>
      </c>
      <c r="D299" s="5" t="s">
        <v>71</v>
      </c>
      <c r="E299" s="5" t="s">
        <v>62</v>
      </c>
      <c r="F299" s="5" t="s">
        <v>300</v>
      </c>
      <c r="G299" s="5"/>
      <c r="H299" s="5" t="s">
        <v>206</v>
      </c>
      <c r="I299" s="5" t="s">
        <v>207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.5" customHeight="1">
      <c r="A300" s="5" t="str">
        <f>_xlfn.XLOOKUP(D300,資料表及主鍵!C:C,資料表及主鍵!A:A)</f>
        <v>信眾</v>
      </c>
      <c r="B300" s="5" t="str">
        <f>_xlfn.XLOOKUP(D300,資料表及主鍵!C:C,資料表及主鍵!B:B)</f>
        <v>信眾資料</v>
      </c>
      <c r="C300" s="5" t="str">
        <f t="shared" si="2"/>
        <v>followers.f_number</v>
      </c>
      <c r="D300" s="5" t="s">
        <v>71</v>
      </c>
      <c r="E300" s="5" t="s">
        <v>580</v>
      </c>
      <c r="F300" s="5" t="s">
        <v>293</v>
      </c>
      <c r="G300" s="5">
        <v>40</v>
      </c>
      <c r="H300" s="5" t="s">
        <v>209</v>
      </c>
      <c r="I300" s="5" t="s">
        <v>581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.5" customHeight="1">
      <c r="A301" s="5" t="str">
        <f>_xlfn.XLOOKUP(D301,資料表及主鍵!C:C,資料表及主鍵!A:A)</f>
        <v>信眾</v>
      </c>
      <c r="B301" s="5" t="str">
        <f>_xlfn.XLOOKUP(D301,資料表及主鍵!C:C,資料表及主鍵!B:B)</f>
        <v>信眾資料</v>
      </c>
      <c r="C301" s="5" t="str">
        <f t="shared" si="2"/>
        <v>followers.u_name</v>
      </c>
      <c r="D301" s="5" t="s">
        <v>71</v>
      </c>
      <c r="E301" s="5" t="s">
        <v>266</v>
      </c>
      <c r="F301" s="5" t="s">
        <v>293</v>
      </c>
      <c r="G301" s="5">
        <v>40</v>
      </c>
      <c r="H301" s="5" t="s">
        <v>209</v>
      </c>
      <c r="I301" s="5" t="s">
        <v>582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.5" customHeight="1">
      <c r="A302" s="5" t="str">
        <f>_xlfn.XLOOKUP(D302,資料表及主鍵!C:C,資料表及主鍵!A:A)</f>
        <v>信眾</v>
      </c>
      <c r="B302" s="5" t="str">
        <f>_xlfn.XLOOKUP(D302,資料表及主鍵!C:C,資料表及主鍵!B:B)</f>
        <v>信眾資料</v>
      </c>
      <c r="C302" s="5" t="str">
        <f t="shared" si="2"/>
        <v>followers.sex</v>
      </c>
      <c r="D302" s="5" t="s">
        <v>71</v>
      </c>
      <c r="E302" s="5" t="s">
        <v>268</v>
      </c>
      <c r="F302" s="5" t="s">
        <v>293</v>
      </c>
      <c r="G302" s="5">
        <v>4</v>
      </c>
      <c r="H302" s="5" t="s">
        <v>209</v>
      </c>
      <c r="I302" s="5" t="s">
        <v>583</v>
      </c>
      <c r="J302" s="5" t="s">
        <v>313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.5" customHeight="1">
      <c r="A303" s="5" t="str">
        <f>_xlfn.XLOOKUP(D303,資料表及主鍵!C:C,資料表及主鍵!A:A)</f>
        <v>信眾</v>
      </c>
      <c r="B303" s="5" t="str">
        <f>_xlfn.XLOOKUP(D303,資料表及主鍵!C:C,資料表及主鍵!B:B)</f>
        <v>信眾資料</v>
      </c>
      <c r="C303" s="5" t="str">
        <f t="shared" si="2"/>
        <v>followers.identity_type</v>
      </c>
      <c r="D303" s="5" t="s">
        <v>71</v>
      </c>
      <c r="E303" s="5" t="s">
        <v>584</v>
      </c>
      <c r="F303" s="5" t="s">
        <v>300</v>
      </c>
      <c r="G303" s="5"/>
      <c r="H303" s="5" t="s">
        <v>209</v>
      </c>
      <c r="I303" s="5" t="s">
        <v>585</v>
      </c>
      <c r="J303" s="5" t="s">
        <v>586</v>
      </c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customHeight="1">
      <c r="A304" s="5" t="str">
        <f>_xlfn.XLOOKUP(D304,資料表及主鍵!C:C,資料表及主鍵!A:A)</f>
        <v>信眾</v>
      </c>
      <c r="B304" s="5" t="str">
        <f>_xlfn.XLOOKUP(D304,資料表及主鍵!C:C,資料表及主鍵!B:B)</f>
        <v>信眾資料</v>
      </c>
      <c r="C304" s="5" t="str">
        <f t="shared" si="2"/>
        <v>followers.birthday</v>
      </c>
      <c r="D304" s="5" t="s">
        <v>71</v>
      </c>
      <c r="E304" s="5" t="s">
        <v>272</v>
      </c>
      <c r="F304" s="5" t="s">
        <v>212</v>
      </c>
      <c r="G304" s="5"/>
      <c r="H304" s="5" t="s">
        <v>209</v>
      </c>
      <c r="I304" s="5" t="s">
        <v>510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customHeight="1">
      <c r="A305" s="5" t="str">
        <f>_xlfn.XLOOKUP(D305,資料表及主鍵!C:C,資料表及主鍵!A:A)</f>
        <v>信眾</v>
      </c>
      <c r="B305" s="5" t="str">
        <f>_xlfn.XLOOKUP(D305,資料表及主鍵!C:C,資料表及主鍵!B:B)</f>
        <v>信眾資料</v>
      </c>
      <c r="C305" s="5" t="str">
        <f t="shared" si="2"/>
        <v>followers.phone</v>
      </c>
      <c r="D305" s="5" t="s">
        <v>71</v>
      </c>
      <c r="E305" s="5" t="s">
        <v>343</v>
      </c>
      <c r="F305" s="5" t="s">
        <v>293</v>
      </c>
      <c r="G305" s="5" t="s">
        <v>228</v>
      </c>
      <c r="H305" s="5" t="s">
        <v>209</v>
      </c>
      <c r="I305" s="5" t="s">
        <v>344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.5" customHeight="1">
      <c r="A306" s="5" t="str">
        <f>_xlfn.XLOOKUP(D306,資料表及主鍵!C:C,資料表及主鍵!A:A)</f>
        <v>信眾</v>
      </c>
      <c r="B306" s="5" t="str">
        <f>_xlfn.XLOOKUP(D306,資料表及主鍵!C:C,資料表及主鍵!B:B)</f>
        <v>信眾資料</v>
      </c>
      <c r="C306" s="5" t="str">
        <f t="shared" si="2"/>
        <v>followers.email</v>
      </c>
      <c r="D306" s="5" t="s">
        <v>71</v>
      </c>
      <c r="E306" s="5" t="s">
        <v>273</v>
      </c>
      <c r="F306" s="5" t="s">
        <v>293</v>
      </c>
      <c r="G306" s="5">
        <v>400</v>
      </c>
      <c r="H306" s="5" t="s">
        <v>209</v>
      </c>
      <c r="I306" s="5" t="s">
        <v>587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.5" customHeight="1">
      <c r="A307" s="5" t="str">
        <f>_xlfn.XLOOKUP(D307,資料表及主鍵!C:C,資料表及主鍵!A:A)</f>
        <v>信眾</v>
      </c>
      <c r="B307" s="5" t="str">
        <f>_xlfn.XLOOKUP(D307,資料表及主鍵!C:C,資料表及主鍵!B:B)</f>
        <v>信眾資料</v>
      </c>
      <c r="C307" s="5" t="str">
        <f t="shared" si="2"/>
        <v>followers.refugedate</v>
      </c>
      <c r="D307" s="5" t="s">
        <v>71</v>
      </c>
      <c r="E307" s="5" t="s">
        <v>516</v>
      </c>
      <c r="F307" s="5" t="s">
        <v>212</v>
      </c>
      <c r="G307" s="5"/>
      <c r="H307" s="5" t="s">
        <v>209</v>
      </c>
      <c r="I307" s="5" t="s">
        <v>517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customHeight="1">
      <c r="A308" s="5" t="str">
        <f>_xlfn.XLOOKUP(D308,資料表及主鍵!C:C,資料表及主鍵!A:A)</f>
        <v>信眾</v>
      </c>
      <c r="B308" s="5" t="str">
        <f>_xlfn.XLOOKUP(D308,資料表及主鍵!C:C,資料表及主鍵!B:B)</f>
        <v>信眾資料</v>
      </c>
      <c r="C308" s="5" t="str">
        <f t="shared" si="2"/>
        <v>followers.refuge_name</v>
      </c>
      <c r="D308" s="5" t="s">
        <v>71</v>
      </c>
      <c r="E308" s="5" t="s">
        <v>518</v>
      </c>
      <c r="F308" s="5" t="s">
        <v>293</v>
      </c>
      <c r="G308" s="5">
        <v>40</v>
      </c>
      <c r="H308" s="5" t="s">
        <v>209</v>
      </c>
      <c r="I308" s="5" t="s">
        <v>519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.5" customHeight="1">
      <c r="A309" s="5" t="str">
        <f>_xlfn.XLOOKUP(D309,資料表及主鍵!C:C,資料表及主鍵!A:A)</f>
        <v>信眾</v>
      </c>
      <c r="B309" s="5" t="str">
        <f>_xlfn.XLOOKUP(D309,資料表及主鍵!C:C,資料表及主鍵!B:B)</f>
        <v>信眾資料</v>
      </c>
      <c r="C309" s="5" t="str">
        <f t="shared" si="2"/>
        <v>followers.address</v>
      </c>
      <c r="D309" s="5" t="s">
        <v>71</v>
      </c>
      <c r="E309" s="5" t="s">
        <v>275</v>
      </c>
      <c r="F309" s="5" t="s">
        <v>293</v>
      </c>
      <c r="G309" s="5">
        <v>400</v>
      </c>
      <c r="H309" s="5" t="s">
        <v>209</v>
      </c>
      <c r="I309" s="5" t="s">
        <v>432</v>
      </c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.5" customHeight="1">
      <c r="A310" s="5" t="str">
        <f>_xlfn.XLOOKUP(D310,資料表及主鍵!C:C,資料表及主鍵!A:A)</f>
        <v>信眾</v>
      </c>
      <c r="B310" s="5" t="str">
        <f>_xlfn.XLOOKUP(D310,資料表及主鍵!C:C,資料表及主鍵!B:B)</f>
        <v>信眾資料</v>
      </c>
      <c r="C310" s="5" t="str">
        <f t="shared" si="2"/>
        <v>followers.demo</v>
      </c>
      <c r="D310" s="5" t="s">
        <v>71</v>
      </c>
      <c r="E310" s="5" t="s">
        <v>227</v>
      </c>
      <c r="F310" s="5" t="s">
        <v>293</v>
      </c>
      <c r="G310" s="5" t="s">
        <v>228</v>
      </c>
      <c r="H310" s="5" t="s">
        <v>209</v>
      </c>
      <c r="I310" s="5" t="s">
        <v>229</v>
      </c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.5" customHeight="1">
      <c r="A311" s="5" t="str">
        <f>_xlfn.XLOOKUP(D311,資料表及主鍵!C:C,資料表及主鍵!A:A)</f>
        <v>信眾</v>
      </c>
      <c r="B311" s="5" t="str">
        <f>_xlfn.XLOOKUP(D311,資料表及主鍵!C:C,資料表及主鍵!B:B)</f>
        <v>信眾資料</v>
      </c>
      <c r="C311" s="5" t="str">
        <f t="shared" si="2"/>
        <v>followers.leader</v>
      </c>
      <c r="D311" s="5" t="s">
        <v>71</v>
      </c>
      <c r="E311" s="5" t="s">
        <v>588</v>
      </c>
      <c r="F311" s="5" t="s">
        <v>300</v>
      </c>
      <c r="G311" s="5"/>
      <c r="H311" s="5" t="s">
        <v>209</v>
      </c>
      <c r="I311" s="5" t="s">
        <v>589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.5" customHeight="1">
      <c r="A312" s="5" t="str">
        <f>_xlfn.XLOOKUP(D312,資料表及主鍵!C:C,資料表及主鍵!A:A)</f>
        <v>信眾</v>
      </c>
      <c r="B312" s="5" t="str">
        <f>_xlfn.XLOOKUP(D312,資料表及主鍵!C:C,資料表及主鍵!B:B)</f>
        <v>信眾資料</v>
      </c>
      <c r="C312" s="5" t="str">
        <f t="shared" si="2"/>
        <v>followers.socialid1</v>
      </c>
      <c r="D312" s="5" t="s">
        <v>71</v>
      </c>
      <c r="E312" s="5" t="s">
        <v>590</v>
      </c>
      <c r="F312" s="5" t="s">
        <v>293</v>
      </c>
      <c r="G312" s="5">
        <v>100</v>
      </c>
      <c r="H312" s="5" t="s">
        <v>209</v>
      </c>
      <c r="I312" s="5" t="s">
        <v>591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.5" customHeight="1">
      <c r="A313" s="5" t="str">
        <f>_xlfn.XLOOKUP(D313,資料表及主鍵!C:C,資料表及主鍵!A:A)</f>
        <v>信眾</v>
      </c>
      <c r="B313" s="5" t="str">
        <f>_xlfn.XLOOKUP(D313,資料表及主鍵!C:C,資料表及主鍵!B:B)</f>
        <v>信眾資料</v>
      </c>
      <c r="C313" s="5" t="str">
        <f t="shared" si="2"/>
        <v>followers.socialid2</v>
      </c>
      <c r="D313" s="5" t="s">
        <v>71</v>
      </c>
      <c r="E313" s="5" t="s">
        <v>592</v>
      </c>
      <c r="F313" s="5" t="s">
        <v>293</v>
      </c>
      <c r="G313" s="5">
        <v>100</v>
      </c>
      <c r="H313" s="5" t="s">
        <v>209</v>
      </c>
      <c r="I313" s="5" t="s">
        <v>593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.5" customHeight="1">
      <c r="A314" s="5" t="str">
        <f>_xlfn.XLOOKUP(D314,資料表及主鍵!C:C,資料表及主鍵!A:A)</f>
        <v>信眾</v>
      </c>
      <c r="B314" s="5" t="str">
        <f>_xlfn.XLOOKUP(D314,資料表及主鍵!C:C,資料表及主鍵!B:B)</f>
        <v>信眾資料</v>
      </c>
      <c r="C314" s="5" t="str">
        <f t="shared" si="2"/>
        <v>followers.tab</v>
      </c>
      <c r="D314" s="5" t="s">
        <v>71</v>
      </c>
      <c r="E314" s="5" t="s">
        <v>594</v>
      </c>
      <c r="F314" s="5" t="s">
        <v>293</v>
      </c>
      <c r="G314" s="5" t="s">
        <v>228</v>
      </c>
      <c r="H314" s="5" t="s">
        <v>209</v>
      </c>
      <c r="I314" s="5" t="s">
        <v>595</v>
      </c>
      <c r="J314" s="5"/>
      <c r="K314" s="5" t="s">
        <v>596</v>
      </c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.5" customHeight="1">
      <c r="A315" s="5" t="str">
        <f>_xlfn.XLOOKUP(D315,資料表及主鍵!C:C,資料表及主鍵!A:A)</f>
        <v>信眾</v>
      </c>
      <c r="B315" s="5" t="str">
        <f>_xlfn.XLOOKUP(D315,資料表及主鍵!C:C,資料表及主鍵!B:B)</f>
        <v>信眾資料</v>
      </c>
      <c r="C315" s="5" t="str">
        <f t="shared" si="2"/>
        <v>followers.contactor</v>
      </c>
      <c r="D315" s="5" t="s">
        <v>71</v>
      </c>
      <c r="E315" s="5" t="s">
        <v>597</v>
      </c>
      <c r="F315" s="5" t="s">
        <v>293</v>
      </c>
      <c r="G315" s="5">
        <v>40</v>
      </c>
      <c r="H315" s="5" t="s">
        <v>209</v>
      </c>
      <c r="I315" s="5" t="s">
        <v>598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.5" customHeight="1">
      <c r="A316" s="5" t="str">
        <f>_xlfn.XLOOKUP(D316,資料表及主鍵!C:C,資料表及主鍵!A:A)</f>
        <v>信眾</v>
      </c>
      <c r="B316" s="5" t="str">
        <f>_xlfn.XLOOKUP(D316,資料表及主鍵!C:C,資料表及主鍵!B:B)</f>
        <v>信眾資料</v>
      </c>
      <c r="C316" s="5" t="str">
        <f t="shared" si="2"/>
        <v>followers.contactor_phone</v>
      </c>
      <c r="D316" s="5" t="s">
        <v>71</v>
      </c>
      <c r="E316" s="5" t="s">
        <v>599</v>
      </c>
      <c r="F316" s="5" t="s">
        <v>293</v>
      </c>
      <c r="G316" s="5" t="s">
        <v>228</v>
      </c>
      <c r="H316" s="5" t="s">
        <v>209</v>
      </c>
      <c r="I316" s="5" t="s">
        <v>600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.5" customHeight="1">
      <c r="A317" s="5" t="str">
        <f>_xlfn.XLOOKUP(D317,資料表及主鍵!C:C,資料表及主鍵!A:A)</f>
        <v>信眾</v>
      </c>
      <c r="B317" s="5" t="str">
        <f>_xlfn.XLOOKUP(D317,資料表及主鍵!C:C,資料表及主鍵!B:B)</f>
        <v>信眾資料</v>
      </c>
      <c r="C317" s="5" t="str">
        <f t="shared" si="2"/>
        <v>followers.blood</v>
      </c>
      <c r="D317" s="5" t="s">
        <v>71</v>
      </c>
      <c r="E317" s="5" t="s">
        <v>511</v>
      </c>
      <c r="F317" s="5" t="s">
        <v>293</v>
      </c>
      <c r="G317" s="5">
        <v>4</v>
      </c>
      <c r="H317" s="5" t="s">
        <v>209</v>
      </c>
      <c r="I317" s="5" t="s">
        <v>512</v>
      </c>
      <c r="J317" s="5" t="s">
        <v>601</v>
      </c>
      <c r="K317" s="5" t="s">
        <v>602</v>
      </c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customHeight="1">
      <c r="A318" s="5" t="str">
        <f>_xlfn.XLOOKUP(D318,資料表及主鍵!C:C,資料表及主鍵!A:A)</f>
        <v>信眾</v>
      </c>
      <c r="B318" s="5" t="str">
        <f>_xlfn.XLOOKUP(D318,資料表及主鍵!C:C,資料表及主鍵!B:B)</f>
        <v>信眾資料</v>
      </c>
      <c r="C318" s="5" t="str">
        <f t="shared" si="2"/>
        <v>followers.customize_data</v>
      </c>
      <c r="D318" s="5" t="s">
        <v>71</v>
      </c>
      <c r="E318" s="5" t="s">
        <v>250</v>
      </c>
      <c r="F318" s="5" t="s">
        <v>293</v>
      </c>
      <c r="G318" s="5" t="s">
        <v>228</v>
      </c>
      <c r="H318" s="5" t="s">
        <v>209</v>
      </c>
      <c r="I318" s="5" t="s">
        <v>433</v>
      </c>
      <c r="J318" s="5"/>
      <c r="K318" s="5" t="s">
        <v>603</v>
      </c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customHeight="1">
      <c r="A319" s="5" t="str">
        <f>_xlfn.XLOOKUP(D319,資料表及主鍵!C:C,資料表及主鍵!A:A)</f>
        <v>信眾</v>
      </c>
      <c r="B319" s="5" t="str">
        <f>_xlfn.XLOOKUP(D319,資料表及主鍵!C:C,資料表及主鍵!B:B)</f>
        <v>信眾資料</v>
      </c>
      <c r="C319" s="5" t="str">
        <f t="shared" si="2"/>
        <v>followers.introducer</v>
      </c>
      <c r="D319" s="5" t="s">
        <v>71</v>
      </c>
      <c r="E319" s="5" t="s">
        <v>434</v>
      </c>
      <c r="F319" s="5" t="s">
        <v>293</v>
      </c>
      <c r="G319" s="5">
        <v>40</v>
      </c>
      <c r="H319" s="5" t="s">
        <v>209</v>
      </c>
      <c r="I319" s="5" t="s">
        <v>435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.5" customHeight="1">
      <c r="A320" s="5" t="str">
        <f>_xlfn.XLOOKUP(D320,資料表及主鍵!C:C,資料表及主鍵!A:A)</f>
        <v>信眾</v>
      </c>
      <c r="B320" s="5" t="str">
        <f>_xlfn.XLOOKUP(D320,資料表及主鍵!C:C,資料表及主鍵!B:B)</f>
        <v>信眾資料</v>
      </c>
      <c r="C320" s="5" t="str">
        <f t="shared" si="2"/>
        <v>followers.refuge_area</v>
      </c>
      <c r="D320" s="5" t="s">
        <v>71</v>
      </c>
      <c r="E320" s="5" t="s">
        <v>520</v>
      </c>
      <c r="F320" s="5" t="s">
        <v>293</v>
      </c>
      <c r="G320" s="5">
        <v>50</v>
      </c>
      <c r="H320" s="5" t="s">
        <v>209</v>
      </c>
      <c r="I320" s="5" t="s">
        <v>521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.5" customHeight="1">
      <c r="A321" s="5" t="str">
        <f>_xlfn.XLOOKUP(D321,資料表及主鍵!C:C,資料表及主鍵!A:A)</f>
        <v>信眾</v>
      </c>
      <c r="B321" s="5" t="str">
        <f>_xlfn.XLOOKUP(D321,資料表及主鍵!C:C,資料表及主鍵!B:B)</f>
        <v>信眾資料</v>
      </c>
      <c r="C321" s="5" t="str">
        <f t="shared" si="2"/>
        <v>followers.admin_log</v>
      </c>
      <c r="D321" s="5" t="s">
        <v>71</v>
      </c>
      <c r="E321" s="5" t="s">
        <v>172</v>
      </c>
      <c r="F321" s="5" t="s">
        <v>293</v>
      </c>
      <c r="G321" s="5">
        <v>50</v>
      </c>
      <c r="H321" s="5" t="s">
        <v>209</v>
      </c>
      <c r="I321" s="5" t="s">
        <v>239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.5" customHeight="1">
      <c r="A322" s="5" t="str">
        <f>_xlfn.XLOOKUP(D322,資料表及主鍵!C:C,資料表及主鍵!A:A)</f>
        <v>信眾</v>
      </c>
      <c r="B322" s="5" t="str">
        <f>_xlfn.XLOOKUP(D322,資料表及主鍵!C:C,資料表及主鍵!B:B)</f>
        <v>信眾資料</v>
      </c>
      <c r="C322" s="5" t="str">
        <f t="shared" si="2"/>
        <v>followers.cellphone</v>
      </c>
      <c r="D322" s="5" t="s">
        <v>71</v>
      </c>
      <c r="E322" s="5" t="s">
        <v>604</v>
      </c>
      <c r="F322" s="5" t="s">
        <v>293</v>
      </c>
      <c r="G322" s="5" t="s">
        <v>228</v>
      </c>
      <c r="H322" s="5" t="s">
        <v>209</v>
      </c>
      <c r="I322" s="5" t="s">
        <v>239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.5" customHeight="1">
      <c r="A323" s="5" t="str">
        <f>_xlfn.XLOOKUP(D323,資料表及主鍵!C:C,資料表及主鍵!A:A)</f>
        <v>信眾</v>
      </c>
      <c r="B323" s="5" t="str">
        <f>_xlfn.XLOOKUP(D323,資料表及主鍵!C:C,資料表及主鍵!B:B)</f>
        <v>信眾資料</v>
      </c>
      <c r="C323" s="5" t="str">
        <f t="shared" si="2"/>
        <v>followers.id_code</v>
      </c>
      <c r="D323" s="5" t="s">
        <v>71</v>
      </c>
      <c r="E323" s="5" t="s">
        <v>508</v>
      </c>
      <c r="F323" s="5" t="s">
        <v>293</v>
      </c>
      <c r="G323" s="5" t="s">
        <v>228</v>
      </c>
      <c r="H323" s="5" t="s">
        <v>209</v>
      </c>
      <c r="I323" s="5" t="s">
        <v>239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.5" customHeight="1">
      <c r="A324" s="5" t="str">
        <f>_xlfn.XLOOKUP(D324,資料表及主鍵!C:C,資料表及主鍵!A:A)</f>
        <v>信眾</v>
      </c>
      <c r="B324" s="5" t="str">
        <f>_xlfn.XLOOKUP(D324,資料表及主鍵!C:C,資料表及主鍵!B:B)</f>
        <v>信眾資料</v>
      </c>
      <c r="C324" s="5" t="str">
        <f t="shared" si="2"/>
        <v>followers.passport</v>
      </c>
      <c r="D324" s="5" t="s">
        <v>71</v>
      </c>
      <c r="E324" s="5" t="s">
        <v>605</v>
      </c>
      <c r="F324" s="5" t="s">
        <v>293</v>
      </c>
      <c r="G324" s="5" t="s">
        <v>228</v>
      </c>
      <c r="H324" s="5" t="s">
        <v>209</v>
      </c>
      <c r="I324" s="5" t="s">
        <v>239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.5" customHeight="1">
      <c r="A325" s="5" t="str">
        <f>_xlfn.XLOOKUP(D325,資料表及主鍵!C:C,資料表及主鍵!A:A)</f>
        <v>信眾</v>
      </c>
      <c r="B325" s="5" t="str">
        <f>_xlfn.XLOOKUP(D325,資料表及主鍵!C:C,資料表及主鍵!B:B)</f>
        <v>信眾資料</v>
      </c>
      <c r="C325" s="5" t="str">
        <f t="shared" si="2"/>
        <v>followers.reg_time</v>
      </c>
      <c r="D325" s="5" t="s">
        <v>71</v>
      </c>
      <c r="E325" s="5" t="s">
        <v>211</v>
      </c>
      <c r="F325" s="5" t="s">
        <v>212</v>
      </c>
      <c r="G325" s="5"/>
      <c r="H325" s="5" t="s">
        <v>209</v>
      </c>
      <c r="I325" s="5" t="s">
        <v>239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customHeight="1">
      <c r="A326" s="5" t="str">
        <f>_xlfn.XLOOKUP(D326,資料表及主鍵!C:C,資料表及主鍵!A:A)</f>
        <v>信眾</v>
      </c>
      <c r="B326" s="5" t="str">
        <f>_xlfn.XLOOKUP(D326,資料表及主鍵!C:C,資料表及主鍵!B:B)</f>
        <v>信眾資料</v>
      </c>
      <c r="C326" s="6" t="str">
        <f t="shared" si="2"/>
        <v>followers.join_date</v>
      </c>
      <c r="D326" s="6" t="s">
        <v>71</v>
      </c>
      <c r="E326" s="6" t="s">
        <v>606</v>
      </c>
      <c r="F326" s="6" t="s">
        <v>212</v>
      </c>
      <c r="G326" s="6"/>
      <c r="H326" s="6" t="s">
        <v>209</v>
      </c>
      <c r="I326" s="5" t="s">
        <v>607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.5" customHeight="1">
      <c r="A327" s="5" t="str">
        <f>_xlfn.XLOOKUP(D327,資料表及主鍵!C:C,資料表及主鍵!A:A)</f>
        <v>信眾</v>
      </c>
      <c r="B327" s="5" t="str">
        <f>_xlfn.XLOOKUP(D327,資料表及主鍵!C:C,資料表及主鍵!B:B)</f>
        <v>信眾資料</v>
      </c>
      <c r="C327" s="6" t="str">
        <f t="shared" si="2"/>
        <v>followers.country</v>
      </c>
      <c r="D327" s="6" t="s">
        <v>71</v>
      </c>
      <c r="E327" s="6" t="s">
        <v>194</v>
      </c>
      <c r="F327" s="6" t="s">
        <v>293</v>
      </c>
      <c r="G327" s="6">
        <v>10</v>
      </c>
      <c r="H327" s="6" t="s">
        <v>209</v>
      </c>
      <c r="I327" s="5" t="s">
        <v>608</v>
      </c>
      <c r="J327" s="5" t="s">
        <v>609</v>
      </c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customHeight="1">
      <c r="A328" s="5" t="str">
        <f>_xlfn.XLOOKUP(D328,資料表及主鍵!C:C,資料表及主鍵!A:A)</f>
        <v>信眾</v>
      </c>
      <c r="B328" s="5" t="str">
        <f>_xlfn.XLOOKUP(D328,資料表及主鍵!C:C,資料表及主鍵!B:B)</f>
        <v>信眾資料</v>
      </c>
      <c r="C328" s="6" t="str">
        <f t="shared" si="2"/>
        <v>followers.appellation_id</v>
      </c>
      <c r="D328" s="6" t="s">
        <v>71</v>
      </c>
      <c r="E328" s="6" t="s">
        <v>610</v>
      </c>
      <c r="F328" s="6" t="s">
        <v>300</v>
      </c>
      <c r="G328" s="6"/>
      <c r="H328" s="6" t="s">
        <v>209</v>
      </c>
      <c r="I328" s="5" t="s">
        <v>611</v>
      </c>
      <c r="J328" s="5" t="s">
        <v>612</v>
      </c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.5" customHeight="1">
      <c r="A329" s="5" t="str">
        <f>_xlfn.XLOOKUP(D329,資料表及主鍵!C:C,資料表及主鍵!A:A)</f>
        <v>信眾</v>
      </c>
      <c r="B329" s="5" t="str">
        <f>_xlfn.XLOOKUP(D329,資料表及主鍵!C:C,資料表及主鍵!B:B)</f>
        <v>信眾資料</v>
      </c>
      <c r="C329" s="6" t="str">
        <f t="shared" ref="C329" si="3">D329&amp;"."&amp;E329</f>
        <v>followers.follower_hash</v>
      </c>
      <c r="D329" s="6" t="s">
        <v>71</v>
      </c>
      <c r="E329" s="6" t="s">
        <v>800</v>
      </c>
      <c r="F329" s="6" t="s">
        <v>293</v>
      </c>
      <c r="G329" s="6">
        <v>100</v>
      </c>
      <c r="H329" s="6" t="s">
        <v>209</v>
      </c>
      <c r="I329" s="5" t="s">
        <v>801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.5" customHeight="1">
      <c r="A330" s="5" t="str">
        <f>_xlfn.XLOOKUP(D330,資料表及主鍵!C:C,資料表及主鍵!A:A)</f>
        <v>選項</v>
      </c>
      <c r="B330" s="5" t="str">
        <f>_xlfn.XLOOKUP(D330,資料表及主鍵!C:C,資料表及主鍵!B:B)</f>
        <v>後台設定檔</v>
      </c>
      <c r="C330" s="5" t="str">
        <f t="shared" si="2"/>
        <v>company.num</v>
      </c>
      <c r="D330" s="5" t="s">
        <v>178</v>
      </c>
      <c r="E330" s="5" t="s">
        <v>62</v>
      </c>
      <c r="F330" s="5" t="s">
        <v>300</v>
      </c>
      <c r="G330" s="5"/>
      <c r="H330" s="5" t="s">
        <v>206</v>
      </c>
      <c r="I330" s="5" t="s">
        <v>207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.5" customHeight="1">
      <c r="A331" s="5" t="str">
        <f>_xlfn.XLOOKUP(D331,資料表及主鍵!C:C,資料表及主鍵!A:A)</f>
        <v>選項</v>
      </c>
      <c r="B331" s="5" t="str">
        <f>_xlfn.XLOOKUP(D331,資料表及主鍵!C:C,資料表及主鍵!B:B)</f>
        <v>後台設定檔</v>
      </c>
      <c r="C331" s="5" t="str">
        <f t="shared" si="2"/>
        <v>company.com_name</v>
      </c>
      <c r="D331" s="5" t="s">
        <v>178</v>
      </c>
      <c r="E331" s="5" t="s">
        <v>613</v>
      </c>
      <c r="F331" s="5" t="s">
        <v>293</v>
      </c>
      <c r="G331" s="5">
        <v>40</v>
      </c>
      <c r="H331" s="5" t="s">
        <v>209</v>
      </c>
      <c r="I331" s="5" t="s">
        <v>614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customHeight="1">
      <c r="A332" s="5" t="str">
        <f>_xlfn.XLOOKUP(D332,資料表及主鍵!C:C,資料表及主鍵!A:A)</f>
        <v>選項</v>
      </c>
      <c r="B332" s="5" t="str">
        <f>_xlfn.XLOOKUP(D332,資料表及主鍵!C:C,資料表及主鍵!B:B)</f>
        <v>後台設定檔</v>
      </c>
      <c r="C332" s="5" t="str">
        <f t="shared" si="2"/>
        <v>company.com_mail</v>
      </c>
      <c r="D332" s="5" t="s">
        <v>178</v>
      </c>
      <c r="E332" s="5" t="s">
        <v>615</v>
      </c>
      <c r="F332" s="5" t="s">
        <v>293</v>
      </c>
      <c r="G332" s="5">
        <v>400</v>
      </c>
      <c r="H332" s="5" t="s">
        <v>209</v>
      </c>
      <c r="I332" s="5" t="s">
        <v>616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.5" customHeight="1">
      <c r="A333" s="5" t="str">
        <f>_xlfn.XLOOKUP(D333,資料表及主鍵!C:C,資料表及主鍵!A:A)</f>
        <v>選項</v>
      </c>
      <c r="B333" s="5" t="str">
        <f>_xlfn.XLOOKUP(D333,資料表及主鍵!C:C,資料表及主鍵!B:B)</f>
        <v>後台設定檔</v>
      </c>
      <c r="C333" s="5" t="str">
        <f t="shared" si="2"/>
        <v>company.bcc_mail</v>
      </c>
      <c r="D333" s="5" t="s">
        <v>178</v>
      </c>
      <c r="E333" s="5" t="s">
        <v>617</v>
      </c>
      <c r="F333" s="5" t="s">
        <v>293</v>
      </c>
      <c r="G333" s="5" t="s">
        <v>228</v>
      </c>
      <c r="H333" s="5" t="s">
        <v>209</v>
      </c>
      <c r="I333" s="5" t="s">
        <v>618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.5" customHeight="1">
      <c r="A334" s="5" t="str">
        <f>_xlfn.XLOOKUP(D334,資料表及主鍵!C:C,資料表及主鍵!A:A)</f>
        <v>選項</v>
      </c>
      <c r="B334" s="5" t="str">
        <f>_xlfn.XLOOKUP(D334,資料表及主鍵!C:C,資料表及主鍵!B:B)</f>
        <v>後台設定檔</v>
      </c>
      <c r="C334" s="5" t="str">
        <f t="shared" si="2"/>
        <v>company.pic_url</v>
      </c>
      <c r="D334" s="5" t="s">
        <v>178</v>
      </c>
      <c r="E334" s="5" t="s">
        <v>619</v>
      </c>
      <c r="F334" s="5" t="s">
        <v>293</v>
      </c>
      <c r="G334" s="5">
        <v>400</v>
      </c>
      <c r="H334" s="5" t="s">
        <v>209</v>
      </c>
      <c r="I334" s="5" t="s">
        <v>620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customHeight="1">
      <c r="A335" s="5" t="str">
        <f>_xlfn.XLOOKUP(D335,資料表及主鍵!C:C,資料表及主鍵!A:A)</f>
        <v>選項</v>
      </c>
      <c r="B335" s="5" t="str">
        <f>_xlfn.XLOOKUP(D335,資料表及主鍵!C:C,資料表及主鍵!B:B)</f>
        <v>後台設定檔</v>
      </c>
      <c r="C335" s="5" t="str">
        <f t="shared" si="2"/>
        <v>company.menu</v>
      </c>
      <c r="D335" s="5" t="s">
        <v>178</v>
      </c>
      <c r="E335" s="5" t="s">
        <v>621</v>
      </c>
      <c r="F335" s="5" t="s">
        <v>296</v>
      </c>
      <c r="G335" s="5"/>
      <c r="H335" s="5" t="s">
        <v>209</v>
      </c>
      <c r="I335" s="5" t="s">
        <v>269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customHeight="1">
      <c r="A336" s="5" t="str">
        <f>_xlfn.XLOOKUP(D336,資料表及主鍵!C:C,資料表及主鍵!A:A)</f>
        <v>選項</v>
      </c>
      <c r="B336" s="5" t="str">
        <f>_xlfn.XLOOKUP(D336,資料表及主鍵!C:C,資料表及主鍵!B:B)</f>
        <v>後台設定檔</v>
      </c>
      <c r="C336" s="5" t="str">
        <f t="shared" si="2"/>
        <v>company.log_class</v>
      </c>
      <c r="D336" s="5" t="s">
        <v>178</v>
      </c>
      <c r="E336" s="5" t="s">
        <v>622</v>
      </c>
      <c r="F336" s="5" t="s">
        <v>296</v>
      </c>
      <c r="G336" s="5"/>
      <c r="H336" s="5" t="s">
        <v>209</v>
      </c>
      <c r="I336" s="5" t="s">
        <v>269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.5" customHeight="1">
      <c r="A337" s="5" t="str">
        <f>_xlfn.XLOOKUP(D337,資料表及主鍵!C:C,資料表及主鍵!A:A)</f>
        <v>選項</v>
      </c>
      <c r="B337" s="5" t="str">
        <f>_xlfn.XLOOKUP(D337,資料表及主鍵!C:C,資料表及主鍵!B:B)</f>
        <v>後台設定檔</v>
      </c>
      <c r="C337" s="5" t="str">
        <f t="shared" si="2"/>
        <v>company.log_menu</v>
      </c>
      <c r="D337" s="5" t="s">
        <v>178</v>
      </c>
      <c r="E337" s="5" t="s">
        <v>623</v>
      </c>
      <c r="F337" s="5" t="s">
        <v>293</v>
      </c>
      <c r="G337" s="5">
        <v>40</v>
      </c>
      <c r="H337" s="5" t="s">
        <v>209</v>
      </c>
      <c r="I337" s="5" t="s">
        <v>269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.5" customHeight="1">
      <c r="A338" s="5" t="str">
        <f>_xlfn.XLOOKUP(D338,資料表及主鍵!C:C,資料表及主鍵!A:A)</f>
        <v>選項</v>
      </c>
      <c r="B338" s="5" t="str">
        <f>_xlfn.XLOOKUP(D338,資料表及主鍵!C:C,資料表及主鍵!B:B)</f>
        <v>後台設定檔</v>
      </c>
      <c r="C338" s="5" t="str">
        <f t="shared" si="2"/>
        <v>company.last_order_no</v>
      </c>
      <c r="D338" s="5" t="s">
        <v>178</v>
      </c>
      <c r="E338" s="5" t="s">
        <v>624</v>
      </c>
      <c r="F338" s="5" t="s">
        <v>293</v>
      </c>
      <c r="G338" s="5">
        <v>40</v>
      </c>
      <c r="H338" s="5" t="s">
        <v>209</v>
      </c>
      <c r="I338" s="5" t="s">
        <v>269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.5" customHeight="1">
      <c r="A339" s="5" t="str">
        <f>_xlfn.XLOOKUP(D339,資料表及主鍵!C:C,資料表及主鍵!A:A)</f>
        <v>選項</v>
      </c>
      <c r="B339" s="5" t="str">
        <f>_xlfn.XLOOKUP(D339,資料表及主鍵!C:C,資料表及主鍵!B:B)</f>
        <v>後台設定檔</v>
      </c>
      <c r="C339" s="5" t="str">
        <f t="shared" si="2"/>
        <v>company.adwidth</v>
      </c>
      <c r="D339" s="5" t="s">
        <v>178</v>
      </c>
      <c r="E339" s="5" t="s">
        <v>289</v>
      </c>
      <c r="F339" s="5" t="s">
        <v>293</v>
      </c>
      <c r="G339" s="5">
        <v>20</v>
      </c>
      <c r="H339" s="5" t="s">
        <v>209</v>
      </c>
      <c r="I339" s="5" t="s">
        <v>269</v>
      </c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.5" customHeight="1">
      <c r="A340" s="5" t="str">
        <f>_xlfn.XLOOKUP(D340,資料表及主鍵!C:C,資料表及主鍵!A:A)</f>
        <v>選項</v>
      </c>
      <c r="B340" s="5" t="str">
        <f>_xlfn.XLOOKUP(D340,資料表及主鍵!C:C,資料表及主鍵!B:B)</f>
        <v>後台設定檔</v>
      </c>
      <c r="C340" s="5" t="str">
        <f t="shared" si="2"/>
        <v>company.wrp_news</v>
      </c>
      <c r="D340" s="5" t="s">
        <v>178</v>
      </c>
      <c r="E340" s="5" t="s">
        <v>290</v>
      </c>
      <c r="F340" s="5" t="s">
        <v>293</v>
      </c>
      <c r="G340" s="5">
        <v>2</v>
      </c>
      <c r="H340" s="5" t="s">
        <v>209</v>
      </c>
      <c r="I340" s="5" t="s">
        <v>269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.5" customHeight="1">
      <c r="A341" s="5" t="str">
        <f>_xlfn.XLOOKUP(D341,資料表及主鍵!C:C,資料表及主鍵!A:A)</f>
        <v>選項</v>
      </c>
      <c r="B341" s="5" t="str">
        <f>_xlfn.XLOOKUP(D341,資料表及主鍵!C:C,資料表及主鍵!B:B)</f>
        <v>後台設定檔</v>
      </c>
      <c r="C341" s="5" t="str">
        <f t="shared" si="2"/>
        <v>company.wrp_bar</v>
      </c>
      <c r="D341" s="5" t="s">
        <v>178</v>
      </c>
      <c r="E341" s="5" t="s">
        <v>291</v>
      </c>
      <c r="F341" s="5" t="s">
        <v>293</v>
      </c>
      <c r="G341" s="5">
        <v>2</v>
      </c>
      <c r="H341" s="5" t="s">
        <v>209</v>
      </c>
      <c r="I341" s="5" t="s">
        <v>269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.5" customHeight="1">
      <c r="A342" s="5" t="str">
        <f>_xlfn.XLOOKUP(D342,資料表及主鍵!C:C,資料表及主鍵!A:A)</f>
        <v>選項</v>
      </c>
      <c r="B342" s="5" t="str">
        <f>_xlfn.XLOOKUP(D342,資料表及主鍵!C:C,資料表及主鍵!B:B)</f>
        <v>後台設定檔</v>
      </c>
      <c r="C342" s="5" t="str">
        <f t="shared" si="2"/>
        <v>company.smtp_url</v>
      </c>
      <c r="D342" s="5" t="s">
        <v>178</v>
      </c>
      <c r="E342" s="5" t="s">
        <v>625</v>
      </c>
      <c r="F342" s="5" t="s">
        <v>293</v>
      </c>
      <c r="G342" s="5">
        <v>100</v>
      </c>
      <c r="H342" s="5" t="s">
        <v>209</v>
      </c>
      <c r="I342" s="5" t="s">
        <v>626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.5" customHeight="1">
      <c r="A343" s="5" t="str">
        <f>_xlfn.XLOOKUP(D343,資料表及主鍵!C:C,資料表及主鍵!A:A)</f>
        <v>選項</v>
      </c>
      <c r="B343" s="5" t="str">
        <f>_xlfn.XLOOKUP(D343,資料表及主鍵!C:C,資料表及主鍵!B:B)</f>
        <v>後台設定檔</v>
      </c>
      <c r="C343" s="5" t="str">
        <f t="shared" si="2"/>
        <v>company.smtp_port</v>
      </c>
      <c r="D343" s="5" t="s">
        <v>178</v>
      </c>
      <c r="E343" s="5" t="s">
        <v>627</v>
      </c>
      <c r="F343" s="5" t="s">
        <v>293</v>
      </c>
      <c r="G343" s="5">
        <v>20</v>
      </c>
      <c r="H343" s="5" t="s">
        <v>209</v>
      </c>
      <c r="I343" s="5" t="s">
        <v>628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.5" customHeight="1">
      <c r="A344" s="5" t="str">
        <f>_xlfn.XLOOKUP(D344,資料表及主鍵!C:C,資料表及主鍵!A:A)</f>
        <v>選項</v>
      </c>
      <c r="B344" s="5" t="str">
        <f>_xlfn.XLOOKUP(D344,資料表及主鍵!C:C,資料表及主鍵!B:B)</f>
        <v>後台設定檔</v>
      </c>
      <c r="C344" s="5" t="str">
        <f t="shared" si="2"/>
        <v>company.smtp_ssl</v>
      </c>
      <c r="D344" s="5" t="s">
        <v>178</v>
      </c>
      <c r="E344" s="5" t="s">
        <v>629</v>
      </c>
      <c r="F344" s="5" t="s">
        <v>293</v>
      </c>
      <c r="G344" s="5">
        <v>2</v>
      </c>
      <c r="H344" s="5" t="s">
        <v>209</v>
      </c>
      <c r="I344" s="5" t="s">
        <v>630</v>
      </c>
      <c r="J344" s="5" t="s">
        <v>631</v>
      </c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.5" customHeight="1">
      <c r="A345" s="5" t="str">
        <f>_xlfn.XLOOKUP(D345,資料表及主鍵!C:C,資料表及主鍵!A:A)</f>
        <v>選項</v>
      </c>
      <c r="B345" s="5" t="str">
        <f>_xlfn.XLOOKUP(D345,資料表及主鍵!C:C,資料表及主鍵!B:B)</f>
        <v>後台設定檔</v>
      </c>
      <c r="C345" s="5" t="str">
        <f t="shared" si="2"/>
        <v>company.smtp_user</v>
      </c>
      <c r="D345" s="5" t="s">
        <v>178</v>
      </c>
      <c r="E345" s="5" t="s">
        <v>632</v>
      </c>
      <c r="F345" s="5" t="s">
        <v>293</v>
      </c>
      <c r="G345" s="5">
        <v>100</v>
      </c>
      <c r="H345" s="5" t="s">
        <v>209</v>
      </c>
      <c r="I345" s="5" t="s">
        <v>633</v>
      </c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.5" customHeight="1">
      <c r="A346" s="5" t="str">
        <f>_xlfn.XLOOKUP(D346,資料表及主鍵!C:C,資料表及主鍵!A:A)</f>
        <v>選項</v>
      </c>
      <c r="B346" s="5" t="str">
        <f>_xlfn.XLOOKUP(D346,資料表及主鍵!C:C,資料表及主鍵!B:B)</f>
        <v>後台設定檔</v>
      </c>
      <c r="C346" s="5" t="str">
        <f t="shared" si="2"/>
        <v>company.smtp_password</v>
      </c>
      <c r="D346" s="5" t="s">
        <v>178</v>
      </c>
      <c r="E346" s="5" t="s">
        <v>634</v>
      </c>
      <c r="F346" s="5" t="s">
        <v>293</v>
      </c>
      <c r="G346" s="5" t="s">
        <v>228</v>
      </c>
      <c r="H346" s="5" t="s">
        <v>209</v>
      </c>
      <c r="I346" s="5" t="s">
        <v>635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.5" customHeight="1">
      <c r="A347" s="5" t="str">
        <f>_xlfn.XLOOKUP(D347,資料表及主鍵!C:C,資料表及主鍵!A:A)</f>
        <v>選項</v>
      </c>
      <c r="B347" s="5" t="str">
        <f>_xlfn.XLOOKUP(D347,資料表及主鍵!C:C,資料表及主鍵!B:B)</f>
        <v>後台設定檔</v>
      </c>
      <c r="C347" s="5" t="str">
        <f t="shared" si="2"/>
        <v>company.smtp_def</v>
      </c>
      <c r="D347" s="5" t="s">
        <v>178</v>
      </c>
      <c r="E347" s="5" t="s">
        <v>636</v>
      </c>
      <c r="F347" s="5" t="s">
        <v>293</v>
      </c>
      <c r="G347" s="5">
        <v>2</v>
      </c>
      <c r="H347" s="5" t="s">
        <v>209</v>
      </c>
      <c r="I347" s="5" t="s">
        <v>637</v>
      </c>
      <c r="J347" s="5" t="s">
        <v>638</v>
      </c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.5" customHeight="1">
      <c r="A348" s="5" t="str">
        <f>_xlfn.XLOOKUP(D348,資料表及主鍵!C:C,資料表及主鍵!A:A)</f>
        <v>選項</v>
      </c>
      <c r="B348" s="5" t="str">
        <f>_xlfn.XLOOKUP(D348,資料表及主鍵!C:C,資料表及主鍵!B:B)</f>
        <v>後台設定檔</v>
      </c>
      <c r="C348" s="5" t="str">
        <f t="shared" si="2"/>
        <v>company.use_sender</v>
      </c>
      <c r="D348" s="5" t="s">
        <v>178</v>
      </c>
      <c r="E348" s="5" t="s">
        <v>639</v>
      </c>
      <c r="F348" s="5" t="s">
        <v>293</v>
      </c>
      <c r="G348" s="5">
        <v>2</v>
      </c>
      <c r="H348" s="5" t="s">
        <v>209</v>
      </c>
      <c r="I348" s="5" t="s">
        <v>640</v>
      </c>
      <c r="J348" s="5" t="s">
        <v>298</v>
      </c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.5" customHeight="1">
      <c r="A349" s="5" t="str">
        <f>_xlfn.XLOOKUP(D349,資料表及主鍵!C:C,資料表及主鍵!A:A)</f>
        <v>選項</v>
      </c>
      <c r="B349" s="5" t="str">
        <f>_xlfn.XLOOKUP(D349,資料表及主鍵!C:C,資料表及主鍵!B:B)</f>
        <v>後台設定檔</v>
      </c>
      <c r="C349" s="5" t="str">
        <f t="shared" si="2"/>
        <v>company.bed_order_no</v>
      </c>
      <c r="D349" s="5" t="s">
        <v>178</v>
      </c>
      <c r="E349" s="5" t="s">
        <v>128</v>
      </c>
      <c r="F349" s="5" t="s">
        <v>293</v>
      </c>
      <c r="G349" s="5">
        <v>40</v>
      </c>
      <c r="H349" s="5" t="s">
        <v>209</v>
      </c>
      <c r="I349" s="5" t="s">
        <v>269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.5" customHeight="1">
      <c r="A350" s="5" t="str">
        <f>_xlfn.XLOOKUP(D350,資料表及主鍵!C:C,資料表及主鍵!A:A)</f>
        <v>活動</v>
      </c>
      <c r="B350" s="5" t="str">
        <f>_xlfn.XLOOKUP(D350,資料表及主鍵!C:C,資料表及主鍵!B:B)</f>
        <v>活動主類型</v>
      </c>
      <c r="C350" s="5" t="str">
        <f t="shared" si="2"/>
        <v>activity_category_kind.num</v>
      </c>
      <c r="D350" s="5" t="s">
        <v>73</v>
      </c>
      <c r="E350" s="5" t="s">
        <v>62</v>
      </c>
      <c r="F350" s="5" t="s">
        <v>300</v>
      </c>
      <c r="G350" s="5"/>
      <c r="H350" s="5" t="s">
        <v>206</v>
      </c>
      <c r="I350" s="5" t="s">
        <v>207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.5" customHeight="1">
      <c r="A351" s="5" t="str">
        <f>_xlfn.XLOOKUP(D351,資料表及主鍵!C:C,資料表及主鍵!A:A)</f>
        <v>活動</v>
      </c>
      <c r="B351" s="5" t="str">
        <f>_xlfn.XLOOKUP(D351,資料表及主鍵!C:C,資料表及主鍵!B:B)</f>
        <v>活動主類型</v>
      </c>
      <c r="C351" s="5" t="str">
        <f t="shared" si="2"/>
        <v>activity_category_kind.kind</v>
      </c>
      <c r="D351" s="5" t="s">
        <v>73</v>
      </c>
      <c r="E351" s="5" t="s">
        <v>217</v>
      </c>
      <c r="F351" s="5" t="s">
        <v>293</v>
      </c>
      <c r="G351" s="5">
        <v>200</v>
      </c>
      <c r="H351" s="5" t="s">
        <v>209</v>
      </c>
      <c r="I351" s="5" t="s">
        <v>641</v>
      </c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.5" customHeight="1">
      <c r="A352" s="5" t="str">
        <f>_xlfn.XLOOKUP(D352,資料表及主鍵!C:C,資料表及主鍵!A:A)</f>
        <v>活動</v>
      </c>
      <c r="B352" s="5" t="str">
        <f>_xlfn.XLOOKUP(D352,資料表及主鍵!C:C,資料表及主鍵!B:B)</f>
        <v>活動主類型</v>
      </c>
      <c r="C352" s="5" t="str">
        <f t="shared" si="2"/>
        <v>activity_category_kind.root</v>
      </c>
      <c r="D352" s="5" t="s">
        <v>73</v>
      </c>
      <c r="E352" s="5" t="s">
        <v>309</v>
      </c>
      <c r="F352" s="5" t="s">
        <v>300</v>
      </c>
      <c r="G352" s="5"/>
      <c r="H352" s="5" t="s">
        <v>209</v>
      </c>
      <c r="I352" s="5" t="s">
        <v>269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.5" customHeight="1">
      <c r="A353" s="5" t="str">
        <f>_xlfn.XLOOKUP(D353,資料表及主鍵!C:C,資料表及主鍵!A:A)</f>
        <v>活動</v>
      </c>
      <c r="B353" s="5" t="str">
        <f>_xlfn.XLOOKUP(D353,資料表及主鍵!C:C,資料表及主鍵!B:B)</f>
        <v>活動主類型</v>
      </c>
      <c r="C353" s="5" t="str">
        <f t="shared" si="2"/>
        <v>activity_category_kind.range</v>
      </c>
      <c r="D353" s="5" t="s">
        <v>73</v>
      </c>
      <c r="E353" s="5" t="s">
        <v>311</v>
      </c>
      <c r="F353" s="5" t="s">
        <v>300</v>
      </c>
      <c r="G353" s="5"/>
      <c r="H353" s="5" t="s">
        <v>209</v>
      </c>
      <c r="I353" s="5" t="s">
        <v>269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.5" customHeight="1">
      <c r="A354" s="5" t="str">
        <f>_xlfn.XLOOKUP(D354,資料表及主鍵!C:C,資料表及主鍵!A:A)</f>
        <v>活動</v>
      </c>
      <c r="B354" s="5" t="str">
        <f>_xlfn.XLOOKUP(D354,資料表及主鍵!C:C,資料表及主鍵!B:B)</f>
        <v>活動詳細分類</v>
      </c>
      <c r="C354" s="5" t="str">
        <f t="shared" si="2"/>
        <v>activity_kind.num</v>
      </c>
      <c r="D354" s="5" t="s">
        <v>75</v>
      </c>
      <c r="E354" s="5" t="s">
        <v>62</v>
      </c>
      <c r="F354" s="5" t="s">
        <v>300</v>
      </c>
      <c r="G354" s="5"/>
      <c r="H354" s="5" t="s">
        <v>206</v>
      </c>
      <c r="I354" s="5" t="s">
        <v>207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.5" customHeight="1">
      <c r="A355" s="5" t="str">
        <f>_xlfn.XLOOKUP(D355,資料表及主鍵!C:C,資料表及主鍵!A:A)</f>
        <v>活動</v>
      </c>
      <c r="B355" s="5" t="str">
        <f>_xlfn.XLOOKUP(D355,資料表及主鍵!C:C,資料表及主鍵!B:B)</f>
        <v>活動詳細分類</v>
      </c>
      <c r="C355" s="5" t="str">
        <f t="shared" si="2"/>
        <v>activity_kind.kind</v>
      </c>
      <c r="D355" s="5" t="s">
        <v>75</v>
      </c>
      <c r="E355" s="5" t="s">
        <v>217</v>
      </c>
      <c r="F355" s="5" t="s">
        <v>293</v>
      </c>
      <c r="G355" s="5">
        <v>200</v>
      </c>
      <c r="H355" s="5" t="s">
        <v>209</v>
      </c>
      <c r="I355" s="5" t="s">
        <v>490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.5" customHeight="1">
      <c r="A356" s="5" t="str">
        <f>_xlfn.XLOOKUP(D356,資料表及主鍵!C:C,資料表及主鍵!A:A)</f>
        <v>活動</v>
      </c>
      <c r="B356" s="5" t="str">
        <f>_xlfn.XLOOKUP(D356,資料表及主鍵!C:C,資料表及主鍵!B:B)</f>
        <v>活動詳細分類</v>
      </c>
      <c r="C356" s="5" t="str">
        <f t="shared" si="2"/>
        <v>activity_kind.root</v>
      </c>
      <c r="D356" s="5" t="s">
        <v>75</v>
      </c>
      <c r="E356" s="5" t="s">
        <v>309</v>
      </c>
      <c r="F356" s="5" t="s">
        <v>300</v>
      </c>
      <c r="G356" s="5"/>
      <c r="H356" s="5" t="s">
        <v>209</v>
      </c>
      <c r="I356" s="5" t="s">
        <v>310</v>
      </c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.5" customHeight="1">
      <c r="A357" s="5" t="str">
        <f>_xlfn.XLOOKUP(D357,資料表及主鍵!C:C,資料表及主鍵!A:A)</f>
        <v>活動</v>
      </c>
      <c r="B357" s="5" t="str">
        <f>_xlfn.XLOOKUP(D357,資料表及主鍵!C:C,資料表及主鍵!B:B)</f>
        <v>活動詳細分類</v>
      </c>
      <c r="C357" s="5" t="str">
        <f t="shared" si="2"/>
        <v>activity_kind.range</v>
      </c>
      <c r="D357" s="5" t="s">
        <v>75</v>
      </c>
      <c r="E357" s="5" t="s">
        <v>311</v>
      </c>
      <c r="F357" s="5" t="s">
        <v>300</v>
      </c>
      <c r="G357" s="5"/>
      <c r="H357" s="5" t="s">
        <v>209</v>
      </c>
      <c r="I357" s="5" t="s">
        <v>269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.5" customHeight="1">
      <c r="A358" s="5" t="str">
        <f>_xlfn.XLOOKUP(D358,資料表及主鍵!C:C,資料表及主鍵!A:A)</f>
        <v>活動</v>
      </c>
      <c r="B358" s="5" t="str">
        <f>_xlfn.XLOOKUP(D358,資料表及主鍵!C:C,資料表及主鍵!B:B)</f>
        <v>活動詳細分類</v>
      </c>
      <c r="C358" s="5" t="str">
        <f t="shared" si="2"/>
        <v>activity_kind.demo</v>
      </c>
      <c r="D358" s="5" t="s">
        <v>75</v>
      </c>
      <c r="E358" s="5" t="s">
        <v>227</v>
      </c>
      <c r="F358" s="5" t="s">
        <v>293</v>
      </c>
      <c r="G358" s="5" t="s">
        <v>228</v>
      </c>
      <c r="H358" s="5" t="s">
        <v>209</v>
      </c>
      <c r="I358" s="5" t="s">
        <v>229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.5" customHeight="1">
      <c r="A359" s="5" t="str">
        <f>_xlfn.XLOOKUP(D359,資料表及主鍵!C:C,資料表及主鍵!A:A)</f>
        <v>活動</v>
      </c>
      <c r="B359" s="5" t="str">
        <f>_xlfn.XLOOKUP(D359,資料表及主鍵!C:C,資料表及主鍵!B:B)</f>
        <v>活動詳細分類</v>
      </c>
      <c r="C359" s="5" t="str">
        <f t="shared" si="2"/>
        <v>activity_kind.calendar</v>
      </c>
      <c r="D359" s="5" t="s">
        <v>75</v>
      </c>
      <c r="E359" s="5" t="s">
        <v>642</v>
      </c>
      <c r="F359" s="5" t="s">
        <v>293</v>
      </c>
      <c r="G359" s="5">
        <v>4</v>
      </c>
      <c r="H359" s="5" t="s">
        <v>209</v>
      </c>
      <c r="I359" s="5" t="s">
        <v>643</v>
      </c>
      <c r="J359" s="5" t="s">
        <v>644</v>
      </c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.5" customHeight="1">
      <c r="A360" s="5" t="str">
        <f>_xlfn.XLOOKUP(D360,資料表及主鍵!C:C,資料表及主鍵!A:A)</f>
        <v>活動</v>
      </c>
      <c r="B360" s="5" t="str">
        <f>_xlfn.XLOOKUP(D360,資料表及主鍵!C:C,資料表及主鍵!B:B)</f>
        <v>活動詳細分類</v>
      </c>
      <c r="C360" s="5" t="str">
        <f t="shared" si="2"/>
        <v>activity_kind.month</v>
      </c>
      <c r="D360" s="5" t="s">
        <v>75</v>
      </c>
      <c r="E360" s="5" t="s">
        <v>645</v>
      </c>
      <c r="F360" s="5" t="s">
        <v>300</v>
      </c>
      <c r="G360" s="5"/>
      <c r="H360" s="5" t="s">
        <v>209</v>
      </c>
      <c r="I360" s="5" t="s">
        <v>646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.5" customHeight="1">
      <c r="A361" s="5" t="str">
        <f>_xlfn.XLOOKUP(D361,資料表及主鍵!C:C,資料表及主鍵!A:A)</f>
        <v>活動</v>
      </c>
      <c r="B361" s="5" t="str">
        <f>_xlfn.XLOOKUP(D361,資料表及主鍵!C:C,資料表及主鍵!B:B)</f>
        <v>活動詳細分類</v>
      </c>
      <c r="C361" s="5" t="str">
        <f t="shared" si="2"/>
        <v>activity_kind.day</v>
      </c>
      <c r="D361" s="5" t="s">
        <v>75</v>
      </c>
      <c r="E361" s="5" t="s">
        <v>647</v>
      </c>
      <c r="F361" s="5" t="s">
        <v>300</v>
      </c>
      <c r="G361" s="5"/>
      <c r="H361" s="5" t="s">
        <v>209</v>
      </c>
      <c r="I361" s="5" t="s">
        <v>648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.5" customHeight="1">
      <c r="A362" s="5" t="str">
        <f>_xlfn.XLOOKUP(D362,資料表及主鍵!C:C,資料表及主鍵!A:A)</f>
        <v>庫存</v>
      </c>
      <c r="B362" s="5" t="str">
        <f>_xlfn.XLOOKUP(D362,資料表及主鍵!C:C,資料表及主鍵!B:B)</f>
        <v>庫存管理主檔</v>
      </c>
      <c r="C362" s="5" t="str">
        <f t="shared" si="2"/>
        <v>stock.num</v>
      </c>
      <c r="D362" s="5" t="s">
        <v>147</v>
      </c>
      <c r="E362" s="5" t="s">
        <v>62</v>
      </c>
      <c r="F362" s="5" t="s">
        <v>300</v>
      </c>
      <c r="G362" s="5"/>
      <c r="H362" s="5" t="s">
        <v>206</v>
      </c>
      <c r="I362" s="5" t="s">
        <v>207</v>
      </c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.5" customHeight="1">
      <c r="A363" s="5" t="str">
        <f>_xlfn.XLOOKUP(D363,資料表及主鍵!C:C,資料表及主鍵!A:A)</f>
        <v>庫存</v>
      </c>
      <c r="B363" s="5" t="str">
        <f>_xlfn.XLOOKUP(D363,資料表及主鍵!C:C,資料表及主鍵!B:B)</f>
        <v>庫存管理主檔</v>
      </c>
      <c r="C363" s="5" t="str">
        <f t="shared" si="2"/>
        <v>stock.uptime</v>
      </c>
      <c r="D363" s="5" t="s">
        <v>147</v>
      </c>
      <c r="E363" s="5" t="s">
        <v>208</v>
      </c>
      <c r="F363" s="5" t="s">
        <v>212</v>
      </c>
      <c r="G363" s="5"/>
      <c r="H363" s="5" t="s">
        <v>209</v>
      </c>
      <c r="I363" s="5" t="s">
        <v>559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.5" customHeight="1">
      <c r="A364" s="5" t="str">
        <f>_xlfn.XLOOKUP(D364,資料表及主鍵!C:C,資料表及主鍵!A:A)</f>
        <v>庫存</v>
      </c>
      <c r="B364" s="5" t="str">
        <f>_xlfn.XLOOKUP(D364,資料表及主鍵!C:C,資料表及主鍵!B:B)</f>
        <v>庫存管理主檔</v>
      </c>
      <c r="C364" s="5" t="str">
        <f t="shared" si="2"/>
        <v>stock.category</v>
      </c>
      <c r="D364" s="5" t="s">
        <v>147</v>
      </c>
      <c r="E364" s="5" t="s">
        <v>214</v>
      </c>
      <c r="F364" s="5" t="s">
        <v>300</v>
      </c>
      <c r="G364" s="5"/>
      <c r="H364" s="5" t="s">
        <v>209</v>
      </c>
      <c r="I364" s="5" t="s">
        <v>649</v>
      </c>
      <c r="J364" s="5" t="s">
        <v>650</v>
      </c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.5" customHeight="1">
      <c r="A365" s="5" t="str">
        <f>_xlfn.XLOOKUP(D365,資料表及主鍵!C:C,資料表及主鍵!A:A)</f>
        <v>庫存</v>
      </c>
      <c r="B365" s="5" t="str">
        <f>_xlfn.XLOOKUP(D365,資料表及主鍵!C:C,資料表及主鍵!B:B)</f>
        <v>庫存管理主檔</v>
      </c>
      <c r="C365" s="5" t="str">
        <f t="shared" si="2"/>
        <v>stock.kind</v>
      </c>
      <c r="D365" s="5" t="s">
        <v>147</v>
      </c>
      <c r="E365" s="5" t="s">
        <v>217</v>
      </c>
      <c r="F365" s="5" t="s">
        <v>300</v>
      </c>
      <c r="G365" s="5"/>
      <c r="H365" s="5" t="s">
        <v>209</v>
      </c>
      <c r="I365" s="5" t="s">
        <v>651</v>
      </c>
      <c r="J365" s="5" t="s">
        <v>652</v>
      </c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.5" customHeight="1">
      <c r="A366" s="5" t="str">
        <f>_xlfn.XLOOKUP(D366,資料表及主鍵!C:C,資料表及主鍵!A:A)</f>
        <v>庫存</v>
      </c>
      <c r="B366" s="5" t="str">
        <f>_xlfn.XLOOKUP(D366,資料表及主鍵!C:C,資料表及主鍵!B:B)</f>
        <v>庫存管理主檔</v>
      </c>
      <c r="C366" s="5" t="str">
        <f t="shared" si="2"/>
        <v>stock.activity_num</v>
      </c>
      <c r="D366" s="5" t="s">
        <v>147</v>
      </c>
      <c r="E366" s="5" t="s">
        <v>235</v>
      </c>
      <c r="F366" s="5" t="s">
        <v>300</v>
      </c>
      <c r="G366" s="5"/>
      <c r="H366" s="5" t="s">
        <v>209</v>
      </c>
      <c r="I366" s="5" t="s">
        <v>236</v>
      </c>
      <c r="J366" s="5" t="s">
        <v>487</v>
      </c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.5" customHeight="1">
      <c r="A367" s="5" t="str">
        <f>_xlfn.XLOOKUP(D367,資料表及主鍵!C:C,資料表及主鍵!A:A)</f>
        <v>庫存</v>
      </c>
      <c r="B367" s="5" t="str">
        <f>_xlfn.XLOOKUP(D367,資料表及主鍵!C:C,資料表及主鍵!B:B)</f>
        <v>庫存管理主檔</v>
      </c>
      <c r="C367" s="5" t="str">
        <f t="shared" si="2"/>
        <v>stock.actItem_num</v>
      </c>
      <c r="D367" s="5" t="s">
        <v>147</v>
      </c>
      <c r="E367" s="5" t="s">
        <v>349</v>
      </c>
      <c r="F367" s="5" t="s">
        <v>300</v>
      </c>
      <c r="G367" s="5"/>
      <c r="H367" s="5" t="s">
        <v>209</v>
      </c>
      <c r="I367" s="5" t="s">
        <v>549</v>
      </c>
      <c r="J367" s="5" t="s">
        <v>550</v>
      </c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.5" customHeight="1">
      <c r="A368" s="5" t="str">
        <f>_xlfn.XLOOKUP(D368,資料表及主鍵!C:C,資料表及主鍵!A:A)</f>
        <v>庫存</v>
      </c>
      <c r="B368" s="5" t="str">
        <f>_xlfn.XLOOKUP(D368,資料表及主鍵!C:C,資料表及主鍵!B:B)</f>
        <v>庫存管理主檔</v>
      </c>
      <c r="C368" s="5" t="str">
        <f t="shared" si="2"/>
        <v>stock.qty</v>
      </c>
      <c r="D368" s="5" t="s">
        <v>147</v>
      </c>
      <c r="E368" s="5" t="s">
        <v>354</v>
      </c>
      <c r="F368" s="5" t="s">
        <v>300</v>
      </c>
      <c r="G368" s="5"/>
      <c r="H368" s="5" t="s">
        <v>209</v>
      </c>
      <c r="I368" s="5" t="s">
        <v>395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.5" customHeight="1">
      <c r="A369" s="5" t="str">
        <f>_xlfn.XLOOKUP(D369,資料表及主鍵!C:C,資料表及主鍵!A:A)</f>
        <v>庫存</v>
      </c>
      <c r="B369" s="5" t="str">
        <f>_xlfn.XLOOKUP(D369,資料表及主鍵!C:C,資料表及主鍵!B:B)</f>
        <v>庫存管理主檔</v>
      </c>
      <c r="C369" s="5" t="str">
        <f t="shared" si="2"/>
        <v>stock.price</v>
      </c>
      <c r="D369" s="5" t="s">
        <v>147</v>
      </c>
      <c r="E369" s="5" t="s">
        <v>223</v>
      </c>
      <c r="F369" s="5" t="s">
        <v>352</v>
      </c>
      <c r="G369" s="5"/>
      <c r="H369" s="5" t="s">
        <v>209</v>
      </c>
      <c r="I369" s="5" t="s">
        <v>653</v>
      </c>
      <c r="J369" s="5"/>
      <c r="K369" s="5" t="s">
        <v>654</v>
      </c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.5" customHeight="1">
      <c r="A370" s="5" t="str">
        <f>_xlfn.XLOOKUP(D370,資料表及主鍵!C:C,資料表及主鍵!A:A)</f>
        <v>庫存</v>
      </c>
      <c r="B370" s="5" t="str">
        <f>_xlfn.XLOOKUP(D370,資料表及主鍵!C:C,資料表及主鍵!B:B)</f>
        <v>庫存管理主檔</v>
      </c>
      <c r="C370" s="5" t="str">
        <f t="shared" si="2"/>
        <v>stock.demo</v>
      </c>
      <c r="D370" s="5" t="s">
        <v>147</v>
      </c>
      <c r="E370" s="5" t="s">
        <v>227</v>
      </c>
      <c r="F370" s="5" t="s">
        <v>293</v>
      </c>
      <c r="G370" s="5" t="s">
        <v>228</v>
      </c>
      <c r="H370" s="5" t="s">
        <v>209</v>
      </c>
      <c r="I370" s="5" t="s">
        <v>229</v>
      </c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.5" customHeight="1">
      <c r="A371" s="5" t="str">
        <f>_xlfn.XLOOKUP(D371,資料表及主鍵!C:C,資料表及主鍵!A:A)</f>
        <v>庫存</v>
      </c>
      <c r="B371" s="5" t="str">
        <f>_xlfn.XLOOKUP(D371,資料表及主鍵!C:C,資料表及主鍵!B:B)</f>
        <v>庫存管理主檔</v>
      </c>
      <c r="C371" s="5" t="str">
        <f t="shared" si="2"/>
        <v>stock.reg_time</v>
      </c>
      <c r="D371" s="5" t="s">
        <v>147</v>
      </c>
      <c r="E371" s="5" t="s">
        <v>211</v>
      </c>
      <c r="F371" s="5" t="s">
        <v>212</v>
      </c>
      <c r="G371" s="5"/>
      <c r="H371" s="5" t="s">
        <v>209</v>
      </c>
      <c r="I371" s="5" t="s">
        <v>283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.5" customHeight="1">
      <c r="A372" s="5" t="str">
        <f>_xlfn.XLOOKUP(D372,資料表及主鍵!C:C,資料表及主鍵!A:A)</f>
        <v>庫存</v>
      </c>
      <c r="B372" s="5" t="str">
        <f>_xlfn.XLOOKUP(D372,資料表及主鍵!C:C,資料表及主鍵!B:B)</f>
        <v>庫存管理主檔</v>
      </c>
      <c r="C372" s="5" t="str">
        <f t="shared" si="2"/>
        <v>stock.mem_num</v>
      </c>
      <c r="D372" s="5" t="s">
        <v>147</v>
      </c>
      <c r="E372" s="5" t="s">
        <v>230</v>
      </c>
      <c r="F372" s="5" t="s">
        <v>300</v>
      </c>
      <c r="G372" s="5"/>
      <c r="H372" s="5" t="s">
        <v>209</v>
      </c>
      <c r="I372" s="5" t="s">
        <v>231</v>
      </c>
      <c r="J372" s="5" t="s">
        <v>655</v>
      </c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.5" customHeight="1">
      <c r="A373" s="5" t="str">
        <f>_xlfn.XLOOKUP(D373,資料表及主鍵!C:C,資料表及主鍵!A:A)</f>
        <v>庫存</v>
      </c>
      <c r="B373" s="5" t="str">
        <f>_xlfn.XLOOKUP(D373,資料表及主鍵!C:C,資料表及主鍵!B:B)</f>
        <v>庫存管理主檔</v>
      </c>
      <c r="C373" s="5" t="str">
        <f t="shared" si="2"/>
        <v>stock.debtor</v>
      </c>
      <c r="D373" s="5" t="s">
        <v>147</v>
      </c>
      <c r="E373" s="5" t="s">
        <v>233</v>
      </c>
      <c r="F373" s="5" t="s">
        <v>293</v>
      </c>
      <c r="G373" s="5">
        <v>40</v>
      </c>
      <c r="H373" s="5" t="s">
        <v>209</v>
      </c>
      <c r="I373" s="5" t="s">
        <v>656</v>
      </c>
      <c r="J373" s="5"/>
      <c r="K373" s="5" t="s">
        <v>657</v>
      </c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.5" customHeight="1">
      <c r="A374" s="5" t="str">
        <f>_xlfn.XLOOKUP(D374,資料表及主鍵!C:C,資料表及主鍵!A:A)</f>
        <v>庫存</v>
      </c>
      <c r="B374" s="5" t="str">
        <f>_xlfn.XLOOKUP(D374,資料表及主鍵!C:C,資料表及主鍵!B:B)</f>
        <v>庫存管理主檔</v>
      </c>
      <c r="C374" s="5" t="str">
        <f t="shared" si="2"/>
        <v>stock.balances</v>
      </c>
      <c r="D374" s="5" t="s">
        <v>147</v>
      </c>
      <c r="E374" s="5" t="s">
        <v>658</v>
      </c>
      <c r="F374" s="5" t="s">
        <v>300</v>
      </c>
      <c r="G374" s="5"/>
      <c r="H374" s="5" t="s">
        <v>209</v>
      </c>
      <c r="I374" s="5" t="s">
        <v>239</v>
      </c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.5" customHeight="1">
      <c r="A375" s="5" t="str">
        <f>_xlfn.XLOOKUP(D375,資料表及主鍵!C:C,資料表及主鍵!A:A)</f>
        <v>庫存</v>
      </c>
      <c r="B375" s="5" t="str">
        <f>_xlfn.XLOOKUP(D375,資料表及主鍵!C:C,資料表及主鍵!B:B)</f>
        <v>庫存管理主檔</v>
      </c>
      <c r="C375" s="5" t="str">
        <f t="shared" si="2"/>
        <v>stock.final_stock</v>
      </c>
      <c r="D375" s="5" t="s">
        <v>147</v>
      </c>
      <c r="E375" s="5" t="s">
        <v>659</v>
      </c>
      <c r="F375" s="5" t="s">
        <v>300</v>
      </c>
      <c r="G375" s="5"/>
      <c r="H375" s="5" t="s">
        <v>209</v>
      </c>
      <c r="I375" s="5" t="s">
        <v>239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.5" customHeight="1">
      <c r="A376" s="5" t="str">
        <f>_xlfn.XLOOKUP(D376,資料表及主鍵!C:C,資料表及主鍵!A:A)</f>
        <v>庫存</v>
      </c>
      <c r="B376" s="5" t="str">
        <f>_xlfn.XLOOKUP(D376,資料表及主鍵!C:C,資料表及主鍵!B:B)</f>
        <v>庫存管理主檔</v>
      </c>
      <c r="C376" s="5" t="str">
        <f t="shared" si="2"/>
        <v>stock.reason</v>
      </c>
      <c r="D376" s="5" t="s">
        <v>147</v>
      </c>
      <c r="E376" s="5" t="s">
        <v>660</v>
      </c>
      <c r="F376" s="5" t="s">
        <v>300</v>
      </c>
      <c r="G376" s="5"/>
      <c r="H376" s="5" t="s">
        <v>209</v>
      </c>
      <c r="I376" s="5" t="s">
        <v>239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.5" customHeight="1">
      <c r="A377" s="5" t="str">
        <f>_xlfn.XLOOKUP(D377,資料表及主鍵!C:C,資料表及主鍵!A:A)</f>
        <v>庫存</v>
      </c>
      <c r="B377" s="5" t="str">
        <f>_xlfn.XLOOKUP(D377,資料表及主鍵!C:C,資料表及主鍵!B:B)</f>
        <v>庫存管理主檔</v>
      </c>
      <c r="C377" s="6" t="str">
        <f t="shared" si="2"/>
        <v>stock.rent_stock</v>
      </c>
      <c r="D377" s="6" t="s">
        <v>147</v>
      </c>
      <c r="E377" s="6" t="s">
        <v>661</v>
      </c>
      <c r="F377" s="6" t="s">
        <v>300</v>
      </c>
      <c r="G377" s="6"/>
      <c r="H377" s="6" t="s">
        <v>209</v>
      </c>
      <c r="I377" s="5" t="s">
        <v>662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.5" customHeight="1">
      <c r="A378" s="5" t="str">
        <f>_xlfn.XLOOKUP(D378,資料表及主鍵!C:C,資料表及主鍵!A:A)</f>
        <v>庫存</v>
      </c>
      <c r="B378" s="5" t="str">
        <f>_xlfn.XLOOKUP(D378,資料表及主鍵!C:C,資料表及主鍵!B:B)</f>
        <v>庫存管理主檔</v>
      </c>
      <c r="C378" s="5" t="str">
        <f t="shared" si="2"/>
        <v>stock.supplier</v>
      </c>
      <c r="D378" s="5" t="s">
        <v>147</v>
      </c>
      <c r="E378" s="5" t="s">
        <v>155</v>
      </c>
      <c r="F378" s="5" t="s">
        <v>300</v>
      </c>
      <c r="G378" s="5"/>
      <c r="H378" s="5" t="s">
        <v>209</v>
      </c>
      <c r="I378" s="5" t="s">
        <v>239</v>
      </c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.5" customHeight="1">
      <c r="A379" s="5" t="str">
        <f>_xlfn.XLOOKUP(D379,資料表及主鍵!C:C,資料表及主鍵!A:A)</f>
        <v>庫存</v>
      </c>
      <c r="B379" s="5" t="str">
        <f>_xlfn.XLOOKUP(D379,資料表及主鍵!C:C,資料表及主鍵!B:B)</f>
        <v>庫存異動原因</v>
      </c>
      <c r="C379" s="5" t="str">
        <f t="shared" si="2"/>
        <v>stock_reason.category</v>
      </c>
      <c r="D379" s="5" t="s">
        <v>153</v>
      </c>
      <c r="E379" s="5" t="s">
        <v>214</v>
      </c>
      <c r="F379" s="5" t="s">
        <v>300</v>
      </c>
      <c r="G379" s="5"/>
      <c r="H379" s="5" t="s">
        <v>209</v>
      </c>
      <c r="I379" s="5" t="s">
        <v>649</v>
      </c>
      <c r="J379" s="5" t="s">
        <v>663</v>
      </c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.5" customHeight="1">
      <c r="A380" s="5" t="str">
        <f>_xlfn.XLOOKUP(D380,資料表及主鍵!C:C,資料表及主鍵!A:A)</f>
        <v>庫存</v>
      </c>
      <c r="B380" s="5" t="str">
        <f>_xlfn.XLOOKUP(D380,資料表及主鍵!C:C,資料表及主鍵!B:B)</f>
        <v>庫存異動原因</v>
      </c>
      <c r="C380" s="5" t="str">
        <f t="shared" si="2"/>
        <v>stock_reason.kind</v>
      </c>
      <c r="D380" s="5" t="s">
        <v>153</v>
      </c>
      <c r="E380" s="5" t="s">
        <v>217</v>
      </c>
      <c r="F380" s="5" t="s">
        <v>293</v>
      </c>
      <c r="G380" s="5">
        <v>100</v>
      </c>
      <c r="H380" s="5" t="s">
        <v>209</v>
      </c>
      <c r="I380" s="5" t="s">
        <v>664</v>
      </c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.5" customHeight="1">
      <c r="A381" s="5" t="str">
        <f>_xlfn.XLOOKUP(D381,資料表及主鍵!C:C,資料表及主鍵!A:A)</f>
        <v>庫存</v>
      </c>
      <c r="B381" s="5" t="str">
        <f>_xlfn.XLOOKUP(D381,資料表及主鍵!C:C,資料表及主鍵!B:B)</f>
        <v>庫存異動原因</v>
      </c>
      <c r="C381" s="5" t="str">
        <f t="shared" si="2"/>
        <v>stock_reason.num</v>
      </c>
      <c r="D381" s="5" t="s">
        <v>153</v>
      </c>
      <c r="E381" s="5" t="s">
        <v>62</v>
      </c>
      <c r="F381" s="5" t="s">
        <v>300</v>
      </c>
      <c r="G381" s="5"/>
      <c r="H381" s="5" t="s">
        <v>206</v>
      </c>
      <c r="I381" s="5" t="s">
        <v>207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.5" customHeight="1">
      <c r="A382" s="5" t="str">
        <f>_xlfn.XLOOKUP(D382,資料表及主鍵!C:C,資料表及主鍵!A:A)</f>
        <v>庫存</v>
      </c>
      <c r="B382" s="5" t="str">
        <f>_xlfn.XLOOKUP(D382,資料表及主鍵!C:C,資料表及主鍵!B:B)</f>
        <v>庫存異動原因</v>
      </c>
      <c r="C382" s="5" t="str">
        <f t="shared" si="2"/>
        <v>stock_reason.range</v>
      </c>
      <c r="D382" s="5" t="s">
        <v>153</v>
      </c>
      <c r="E382" s="5" t="s">
        <v>311</v>
      </c>
      <c r="F382" s="5" t="s">
        <v>300</v>
      </c>
      <c r="G382" s="5"/>
      <c r="H382" s="5" t="s">
        <v>209</v>
      </c>
      <c r="I382" s="5" t="s">
        <v>269</v>
      </c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.5" customHeight="1">
      <c r="A383" s="5" t="str">
        <f>_xlfn.XLOOKUP(D383,資料表及主鍵!C:C,資料表及主鍵!A:A)</f>
        <v>庫存</v>
      </c>
      <c r="B383" s="5" t="str">
        <f>_xlfn.XLOOKUP(D383,資料表及主鍵!C:C,資料表及主鍵!B:B)</f>
        <v>庫存異動原因</v>
      </c>
      <c r="C383" s="5" t="str">
        <f t="shared" si="2"/>
        <v>stock_reason.root</v>
      </c>
      <c r="D383" s="5" t="s">
        <v>153</v>
      </c>
      <c r="E383" s="5" t="s">
        <v>309</v>
      </c>
      <c r="F383" s="5" t="s">
        <v>300</v>
      </c>
      <c r="G383" s="5"/>
      <c r="H383" s="5" t="s">
        <v>209</v>
      </c>
      <c r="I383" s="5" t="s">
        <v>310</v>
      </c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.5" customHeight="1">
      <c r="A384" s="5" t="str">
        <f>_xlfn.XLOOKUP(D384,資料表及主鍵!C:C,資料表及主鍵!A:A)</f>
        <v>庫存</v>
      </c>
      <c r="B384" s="5" t="str">
        <f>_xlfn.XLOOKUP(D384,資料表及主鍵!C:C,資料表及主鍵!B:B)</f>
        <v>(新3)供應商主檔</v>
      </c>
      <c r="C384" s="5" t="str">
        <f t="shared" si="2"/>
        <v>supplier.address</v>
      </c>
      <c r="D384" s="5" t="s">
        <v>155</v>
      </c>
      <c r="E384" s="5" t="s">
        <v>275</v>
      </c>
      <c r="F384" s="5" t="s">
        <v>293</v>
      </c>
      <c r="G384" s="5">
        <v>200</v>
      </c>
      <c r="H384" s="5" t="s">
        <v>209</v>
      </c>
      <c r="I384" s="5" t="s">
        <v>665</v>
      </c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.5" customHeight="1">
      <c r="A385" s="5" t="str">
        <f>_xlfn.XLOOKUP(D385,資料表及主鍵!C:C,資料表及主鍵!A:A)</f>
        <v>庫存</v>
      </c>
      <c r="B385" s="5" t="str">
        <f>_xlfn.XLOOKUP(D385,資料表及主鍵!C:C,資料表及主鍵!B:B)</f>
        <v>(新3)供應商主檔</v>
      </c>
      <c r="C385" s="5" t="str">
        <f t="shared" si="2"/>
        <v>supplier.admin_log</v>
      </c>
      <c r="D385" s="5" t="s">
        <v>155</v>
      </c>
      <c r="E385" s="5" t="s">
        <v>172</v>
      </c>
      <c r="F385" s="5" t="s">
        <v>293</v>
      </c>
      <c r="G385" s="5">
        <v>50</v>
      </c>
      <c r="H385" s="5" t="s">
        <v>209</v>
      </c>
      <c r="I385" s="5" t="s">
        <v>239</v>
      </c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.5" customHeight="1">
      <c r="A386" s="5" t="str">
        <f>_xlfn.XLOOKUP(D386,資料表及主鍵!C:C,資料表及主鍵!A:A)</f>
        <v>庫存</v>
      </c>
      <c r="B386" s="5" t="str">
        <f>_xlfn.XLOOKUP(D386,資料表及主鍵!C:C,資料表及主鍵!B:B)</f>
        <v>(新3)供應商主檔</v>
      </c>
      <c r="C386" s="5" t="str">
        <f t="shared" si="2"/>
        <v>supplier.c_num</v>
      </c>
      <c r="D386" s="5" t="s">
        <v>155</v>
      </c>
      <c r="E386" s="5" t="s">
        <v>666</v>
      </c>
      <c r="F386" s="5" t="s">
        <v>293</v>
      </c>
      <c r="G386" s="5">
        <v>8</v>
      </c>
      <c r="H386" s="5" t="s">
        <v>209</v>
      </c>
      <c r="I386" s="5" t="s">
        <v>239</v>
      </c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.5" customHeight="1">
      <c r="A387" s="5" t="str">
        <f>_xlfn.XLOOKUP(D387,資料表及主鍵!C:C,資料表及主鍵!A:A)</f>
        <v>庫存</v>
      </c>
      <c r="B387" s="5" t="str">
        <f>_xlfn.XLOOKUP(D387,資料表及主鍵!C:C,資料表及主鍵!B:B)</f>
        <v>(新3)供應商主檔</v>
      </c>
      <c r="C387" s="5" t="str">
        <f t="shared" si="2"/>
        <v>supplier.demo</v>
      </c>
      <c r="D387" s="5" t="s">
        <v>155</v>
      </c>
      <c r="E387" s="5" t="s">
        <v>227</v>
      </c>
      <c r="F387" s="5" t="s">
        <v>293</v>
      </c>
      <c r="G387" s="5" t="s">
        <v>228</v>
      </c>
      <c r="H387" s="5" t="s">
        <v>209</v>
      </c>
      <c r="I387" s="5" t="s">
        <v>239</v>
      </c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.5" customHeight="1">
      <c r="A388" s="5" t="str">
        <f>_xlfn.XLOOKUP(D388,資料表及主鍵!C:C,資料表及主鍵!A:A)</f>
        <v>庫存</v>
      </c>
      <c r="B388" s="5" t="str">
        <f>_xlfn.XLOOKUP(D388,資料表及主鍵!C:C,資料表及主鍵!B:B)</f>
        <v>(新3)供應商主檔</v>
      </c>
      <c r="C388" s="5" t="str">
        <f t="shared" si="2"/>
        <v>supplier.email</v>
      </c>
      <c r="D388" s="5" t="s">
        <v>155</v>
      </c>
      <c r="E388" s="5" t="s">
        <v>273</v>
      </c>
      <c r="F388" s="5" t="s">
        <v>293</v>
      </c>
      <c r="G388" s="5">
        <v>200</v>
      </c>
      <c r="H388" s="5" t="s">
        <v>209</v>
      </c>
      <c r="I388" s="5" t="s">
        <v>667</v>
      </c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.5" customHeight="1">
      <c r="A389" s="5" t="str">
        <f>_xlfn.XLOOKUP(D389,資料表及主鍵!C:C,資料表及主鍵!A:A)</f>
        <v>庫存</v>
      </c>
      <c r="B389" s="5" t="str">
        <f>_xlfn.XLOOKUP(D389,資料表及主鍵!C:C,資料表及主鍵!B:B)</f>
        <v>(新3)供應商主檔</v>
      </c>
      <c r="C389" s="5" t="str">
        <f t="shared" si="2"/>
        <v>supplier.fax</v>
      </c>
      <c r="D389" s="5" t="s">
        <v>155</v>
      </c>
      <c r="E389" s="5" t="s">
        <v>668</v>
      </c>
      <c r="F389" s="5" t="s">
        <v>293</v>
      </c>
      <c r="G389" s="5" t="s">
        <v>228</v>
      </c>
      <c r="H389" s="5" t="s">
        <v>209</v>
      </c>
      <c r="I389" s="5" t="s">
        <v>669</v>
      </c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.5" customHeight="1">
      <c r="A390" s="5" t="str">
        <f>_xlfn.XLOOKUP(D390,資料表及主鍵!C:C,資料表及主鍵!A:A)</f>
        <v>庫存</v>
      </c>
      <c r="B390" s="5" t="str">
        <f>_xlfn.XLOOKUP(D390,資料表及主鍵!C:C,資料表及主鍵!B:B)</f>
        <v>(新3)供應商主檔</v>
      </c>
      <c r="C390" s="5" t="str">
        <f t="shared" si="2"/>
        <v>supplier.kind</v>
      </c>
      <c r="D390" s="5" t="s">
        <v>155</v>
      </c>
      <c r="E390" s="5" t="s">
        <v>217</v>
      </c>
      <c r="F390" s="5" t="s">
        <v>300</v>
      </c>
      <c r="G390" s="5"/>
      <c r="H390" s="5" t="s">
        <v>209</v>
      </c>
      <c r="I390" s="5" t="s">
        <v>239</v>
      </c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.5" customHeight="1">
      <c r="A391" s="5" t="str">
        <f>_xlfn.XLOOKUP(D391,資料表及主鍵!C:C,資料表及主鍵!A:A)</f>
        <v>庫存</v>
      </c>
      <c r="B391" s="5" t="str">
        <f>_xlfn.XLOOKUP(D391,資料表及主鍵!C:C,資料表及主鍵!B:B)</f>
        <v>(新3)供應商主檔</v>
      </c>
      <c r="C391" s="5" t="str">
        <f t="shared" si="2"/>
        <v>supplier.num</v>
      </c>
      <c r="D391" s="5" t="s">
        <v>155</v>
      </c>
      <c r="E391" s="5" t="s">
        <v>62</v>
      </c>
      <c r="F391" s="5" t="s">
        <v>300</v>
      </c>
      <c r="G391" s="5"/>
      <c r="H391" s="5" t="s">
        <v>206</v>
      </c>
      <c r="I391" s="5" t="s">
        <v>239</v>
      </c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.5" customHeight="1">
      <c r="A392" s="5" t="str">
        <f>_xlfn.XLOOKUP(D392,資料表及主鍵!C:C,資料表及主鍵!A:A)</f>
        <v>庫存</v>
      </c>
      <c r="B392" s="5" t="str">
        <f>_xlfn.XLOOKUP(D392,資料表及主鍵!C:C,資料表及主鍵!B:B)</f>
        <v>(新3)供應商主檔</v>
      </c>
      <c r="C392" s="5" t="str">
        <f t="shared" si="2"/>
        <v>supplier.phone1</v>
      </c>
      <c r="D392" s="5" t="s">
        <v>155</v>
      </c>
      <c r="E392" s="5" t="s">
        <v>270</v>
      </c>
      <c r="F392" s="5" t="s">
        <v>293</v>
      </c>
      <c r="G392" s="5" t="s">
        <v>228</v>
      </c>
      <c r="H392" s="5" t="s">
        <v>209</v>
      </c>
      <c r="I392" s="5" t="s">
        <v>670</v>
      </c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.5" customHeight="1">
      <c r="A393" s="5" t="str">
        <f>_xlfn.XLOOKUP(D393,資料表及主鍵!C:C,資料表及主鍵!A:A)</f>
        <v>庫存</v>
      </c>
      <c r="B393" s="5" t="str">
        <f>_xlfn.XLOOKUP(D393,資料表及主鍵!C:C,資料表及主鍵!B:B)</f>
        <v>(新3)供應商主檔</v>
      </c>
      <c r="C393" s="5" t="str">
        <f t="shared" si="2"/>
        <v>supplier.phone2</v>
      </c>
      <c r="D393" s="5" t="s">
        <v>155</v>
      </c>
      <c r="E393" s="5" t="s">
        <v>271</v>
      </c>
      <c r="F393" s="5" t="s">
        <v>293</v>
      </c>
      <c r="G393" s="5" t="s">
        <v>228</v>
      </c>
      <c r="H393" s="5" t="s">
        <v>209</v>
      </c>
      <c r="I393" s="5" t="s">
        <v>671</v>
      </c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.5" customHeight="1">
      <c r="A394" s="5" t="str">
        <f>_xlfn.XLOOKUP(D394,資料表及主鍵!C:C,資料表及主鍵!A:A)</f>
        <v>庫存</v>
      </c>
      <c r="B394" s="5" t="str">
        <f>_xlfn.XLOOKUP(D394,資料表及主鍵!C:C,資料表及主鍵!B:B)</f>
        <v>(新3)供應商主檔</v>
      </c>
      <c r="C394" s="5" t="str">
        <f t="shared" si="2"/>
        <v>supplier.pic1</v>
      </c>
      <c r="D394" s="5" t="s">
        <v>155</v>
      </c>
      <c r="E394" s="5" t="s">
        <v>304</v>
      </c>
      <c r="F394" s="5" t="s">
        <v>293</v>
      </c>
      <c r="G394" s="5">
        <v>50</v>
      </c>
      <c r="H394" s="5" t="s">
        <v>209</v>
      </c>
      <c r="I394" s="5" t="s">
        <v>239</v>
      </c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.5" customHeight="1">
      <c r="A395" s="5" t="str">
        <f>_xlfn.XLOOKUP(D395,資料表及主鍵!C:C,資料表及主鍵!A:A)</f>
        <v>庫存</v>
      </c>
      <c r="B395" s="5" t="str">
        <f>_xlfn.XLOOKUP(D395,資料表及主鍵!C:C,資料表及主鍵!B:B)</f>
        <v>(新3)供應商主檔</v>
      </c>
      <c r="C395" s="5" t="str">
        <f t="shared" si="2"/>
        <v>supplier.reg_time</v>
      </c>
      <c r="D395" s="5" t="s">
        <v>155</v>
      </c>
      <c r="E395" s="5" t="s">
        <v>211</v>
      </c>
      <c r="F395" s="5" t="s">
        <v>212</v>
      </c>
      <c r="G395" s="5"/>
      <c r="H395" s="5" t="s">
        <v>209</v>
      </c>
      <c r="I395" s="5" t="s">
        <v>239</v>
      </c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.5" customHeight="1">
      <c r="A396" s="5" t="str">
        <f>_xlfn.XLOOKUP(D396,資料表及主鍵!C:C,資料表及主鍵!A:A)</f>
        <v>庫存</v>
      </c>
      <c r="B396" s="5" t="str">
        <f>_xlfn.XLOOKUP(D396,資料表及主鍵!C:C,資料表及主鍵!B:B)</f>
        <v>(新3)供應商主檔</v>
      </c>
      <c r="C396" s="5" t="str">
        <f t="shared" si="2"/>
        <v>supplier.s_number</v>
      </c>
      <c r="D396" s="5" t="s">
        <v>155</v>
      </c>
      <c r="E396" s="5" t="s">
        <v>672</v>
      </c>
      <c r="F396" s="5" t="s">
        <v>293</v>
      </c>
      <c r="G396" s="5">
        <v>20</v>
      </c>
      <c r="H396" s="5" t="s">
        <v>209</v>
      </c>
      <c r="I396" s="5" t="s">
        <v>239</v>
      </c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.5" customHeight="1">
      <c r="A397" s="5" t="str">
        <f>_xlfn.XLOOKUP(D397,資料表及主鍵!C:C,資料表及主鍵!A:A)</f>
        <v>庫存</v>
      </c>
      <c r="B397" s="5" t="str">
        <f>_xlfn.XLOOKUP(D397,資料表及主鍵!C:C,資料表及主鍵!B:B)</f>
        <v>(新3)供應商主檔</v>
      </c>
      <c r="C397" s="5" t="str">
        <f t="shared" si="2"/>
        <v>supplier.u_name</v>
      </c>
      <c r="D397" s="5" t="s">
        <v>155</v>
      </c>
      <c r="E397" s="5" t="s">
        <v>266</v>
      </c>
      <c r="F397" s="5" t="s">
        <v>293</v>
      </c>
      <c r="G397" s="5">
        <v>20</v>
      </c>
      <c r="H397" s="5" t="s">
        <v>209</v>
      </c>
      <c r="I397" s="5" t="s">
        <v>239</v>
      </c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.5" customHeight="1">
      <c r="A398" s="5" t="str">
        <f>_xlfn.XLOOKUP(D398,資料表及主鍵!C:C,資料表及主鍵!A:A)</f>
        <v>庫存</v>
      </c>
      <c r="B398" s="5" t="str">
        <f>_xlfn.XLOOKUP(D398,資料表及主鍵!C:C,資料表及主鍵!B:B)</f>
        <v>(新3)供應商主檔</v>
      </c>
      <c r="C398" s="5" t="str">
        <f t="shared" si="2"/>
        <v>supplier.url</v>
      </c>
      <c r="D398" s="5" t="s">
        <v>155</v>
      </c>
      <c r="E398" s="5" t="s">
        <v>673</v>
      </c>
      <c r="F398" s="5" t="s">
        <v>293</v>
      </c>
      <c r="G398" s="5" t="s">
        <v>228</v>
      </c>
      <c r="H398" s="5" t="s">
        <v>209</v>
      </c>
      <c r="I398" s="5" t="s">
        <v>239</v>
      </c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.5" customHeight="1">
      <c r="A399" s="5" t="str">
        <f>_xlfn.XLOOKUP(D399,資料表及主鍵!C:C,資料表及主鍵!A:A)</f>
        <v>庫存</v>
      </c>
      <c r="B399" s="5" t="str">
        <f>_xlfn.XLOOKUP(D399,資料表及主鍵!C:C,資料表及主鍵!B:B)</f>
        <v>供應商類型</v>
      </c>
      <c r="C399" s="5" t="str">
        <f t="shared" si="2"/>
        <v>supplier_kind.demo</v>
      </c>
      <c r="D399" s="5" t="s">
        <v>157</v>
      </c>
      <c r="E399" s="5" t="s">
        <v>227</v>
      </c>
      <c r="F399" s="5" t="s">
        <v>293</v>
      </c>
      <c r="G399" s="5" t="s">
        <v>228</v>
      </c>
      <c r="H399" s="5" t="s">
        <v>209</v>
      </c>
      <c r="I399" s="5" t="s">
        <v>229</v>
      </c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.5" customHeight="1">
      <c r="A400" s="5" t="str">
        <f>_xlfn.XLOOKUP(D400,資料表及主鍵!C:C,資料表及主鍵!A:A)</f>
        <v>庫存</v>
      </c>
      <c r="B400" s="5" t="str">
        <f>_xlfn.XLOOKUP(D400,資料表及主鍵!C:C,資料表及主鍵!B:B)</f>
        <v>供應商類型</v>
      </c>
      <c r="C400" s="5" t="str">
        <f t="shared" si="2"/>
        <v>supplier_kind.kind</v>
      </c>
      <c r="D400" s="5" t="s">
        <v>157</v>
      </c>
      <c r="E400" s="5" t="s">
        <v>217</v>
      </c>
      <c r="F400" s="5" t="s">
        <v>293</v>
      </c>
      <c r="G400" s="5">
        <v>100</v>
      </c>
      <c r="H400" s="5" t="s">
        <v>209</v>
      </c>
      <c r="I400" s="5" t="s">
        <v>490</v>
      </c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.5" customHeight="1">
      <c r="A401" s="5" t="str">
        <f>_xlfn.XLOOKUP(D401,資料表及主鍵!C:C,資料表及主鍵!A:A)</f>
        <v>庫存</v>
      </c>
      <c r="B401" s="5" t="str">
        <f>_xlfn.XLOOKUP(D401,資料表及主鍵!C:C,資料表及主鍵!B:B)</f>
        <v>供應商類型</v>
      </c>
      <c r="C401" s="5" t="str">
        <f t="shared" si="2"/>
        <v>supplier_kind.num</v>
      </c>
      <c r="D401" s="5" t="s">
        <v>157</v>
      </c>
      <c r="E401" s="5" t="s">
        <v>62</v>
      </c>
      <c r="F401" s="5" t="s">
        <v>300</v>
      </c>
      <c r="G401" s="5"/>
      <c r="H401" s="5" t="s">
        <v>206</v>
      </c>
      <c r="I401" s="5" t="s">
        <v>207</v>
      </c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.5" customHeight="1">
      <c r="A402" s="5" t="str">
        <f>_xlfn.XLOOKUP(D402,資料表及主鍵!C:C,資料表及主鍵!A:A)</f>
        <v>庫存</v>
      </c>
      <c r="B402" s="5" t="str">
        <f>_xlfn.XLOOKUP(D402,資料表及主鍵!C:C,資料表及主鍵!B:B)</f>
        <v>供應商類型</v>
      </c>
      <c r="C402" s="5" t="str">
        <f t="shared" si="2"/>
        <v>supplier_kind.range</v>
      </c>
      <c r="D402" s="5" t="s">
        <v>157</v>
      </c>
      <c r="E402" s="5" t="s">
        <v>311</v>
      </c>
      <c r="F402" s="5" t="s">
        <v>300</v>
      </c>
      <c r="G402" s="5"/>
      <c r="H402" s="5" t="s">
        <v>209</v>
      </c>
      <c r="I402" s="5" t="s">
        <v>269</v>
      </c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.5" customHeight="1">
      <c r="A403" s="5" t="str">
        <f>_xlfn.XLOOKUP(D403,資料表及主鍵!C:C,資料表及主鍵!A:A)</f>
        <v>庫存</v>
      </c>
      <c r="B403" s="5" t="str">
        <f>_xlfn.XLOOKUP(D403,資料表及主鍵!C:C,資料表及主鍵!B:B)</f>
        <v>供應商類型</v>
      </c>
      <c r="C403" s="5" t="str">
        <f t="shared" si="2"/>
        <v>supplier_kind.root</v>
      </c>
      <c r="D403" s="5" t="s">
        <v>157</v>
      </c>
      <c r="E403" s="5" t="s">
        <v>309</v>
      </c>
      <c r="F403" s="5" t="s">
        <v>300</v>
      </c>
      <c r="G403" s="5"/>
      <c r="H403" s="5" t="s">
        <v>209</v>
      </c>
      <c r="I403" s="5" t="s">
        <v>310</v>
      </c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.5" customHeight="1">
      <c r="A404" s="5" t="str">
        <f>_xlfn.XLOOKUP(D404,資料表及主鍵!C:C,資料表及主鍵!A:A)</f>
        <v>活動</v>
      </c>
      <c r="B404" s="5" t="str">
        <f>_xlfn.XLOOKUP(D404,資料表及主鍵!C:C,資料表及主鍵!B:B)</f>
        <v>活動主檔</v>
      </c>
      <c r="C404" s="5" t="str">
        <f t="shared" si="2"/>
        <v>activity.num</v>
      </c>
      <c r="D404" s="5" t="s">
        <v>81</v>
      </c>
      <c r="E404" s="5" t="s">
        <v>62</v>
      </c>
      <c r="F404" s="5" t="s">
        <v>300</v>
      </c>
      <c r="G404" s="5"/>
      <c r="H404" s="5" t="s">
        <v>206</v>
      </c>
      <c r="I404" s="5" t="s">
        <v>207</v>
      </c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.5" customHeight="1">
      <c r="A405" s="5" t="str">
        <f>_xlfn.XLOOKUP(D405,資料表及主鍵!C:C,資料表及主鍵!A:A)</f>
        <v>活動</v>
      </c>
      <c r="B405" s="5" t="str">
        <f>_xlfn.XLOOKUP(D405,資料表及主鍵!C:C,資料表及主鍵!B:B)</f>
        <v>活動主檔</v>
      </c>
      <c r="C405" s="5" t="str">
        <f t="shared" si="2"/>
        <v>activity.kind</v>
      </c>
      <c r="D405" s="5" t="s">
        <v>81</v>
      </c>
      <c r="E405" s="5" t="s">
        <v>217</v>
      </c>
      <c r="F405" s="5" t="s">
        <v>300</v>
      </c>
      <c r="G405" s="5"/>
      <c r="H405" s="5" t="s">
        <v>209</v>
      </c>
      <c r="I405" s="5" t="s">
        <v>674</v>
      </c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.5" customHeight="1">
      <c r="A406" s="5" t="str">
        <f>_xlfn.XLOOKUP(D406,資料表及主鍵!C:C,資料表及主鍵!A:A)</f>
        <v>活動</v>
      </c>
      <c r="B406" s="5" t="str">
        <f>_xlfn.XLOOKUP(D406,資料表及主鍵!C:C,資料表及主鍵!B:B)</f>
        <v>活動主檔</v>
      </c>
      <c r="C406" s="5" t="str">
        <f t="shared" si="2"/>
        <v>activity.subject</v>
      </c>
      <c r="D406" s="5" t="s">
        <v>81</v>
      </c>
      <c r="E406" s="5" t="s">
        <v>240</v>
      </c>
      <c r="F406" s="5" t="s">
        <v>293</v>
      </c>
      <c r="G406" s="5">
        <v>200</v>
      </c>
      <c r="H406" s="5" t="s">
        <v>209</v>
      </c>
      <c r="I406" s="5" t="s">
        <v>675</v>
      </c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.5" customHeight="1">
      <c r="A407" s="5" t="str">
        <f>_xlfn.XLOOKUP(D407,資料表及主鍵!C:C,資料表及主鍵!A:A)</f>
        <v>活動</v>
      </c>
      <c r="B407" s="5" t="str">
        <f>_xlfn.XLOOKUP(D407,資料表及主鍵!C:C,資料表及主鍵!B:B)</f>
        <v>活動主檔</v>
      </c>
      <c r="C407" s="5" t="str">
        <f t="shared" si="2"/>
        <v>activity.address</v>
      </c>
      <c r="D407" s="5" t="s">
        <v>81</v>
      </c>
      <c r="E407" s="5" t="s">
        <v>275</v>
      </c>
      <c r="F407" s="5" t="s">
        <v>293</v>
      </c>
      <c r="G407" s="5">
        <v>400</v>
      </c>
      <c r="H407" s="5" t="s">
        <v>209</v>
      </c>
      <c r="I407" s="5" t="s">
        <v>676</v>
      </c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.5" customHeight="1">
      <c r="A408" s="5" t="str">
        <f>_xlfn.XLOOKUP(D408,資料表及主鍵!C:C,資料表及主鍵!A:A)</f>
        <v>活動</v>
      </c>
      <c r="B408" s="5" t="str">
        <f>_xlfn.XLOOKUP(D408,資料表及主鍵!C:C,資料表及主鍵!B:B)</f>
        <v>活動主檔</v>
      </c>
      <c r="C408" s="5" t="str">
        <f t="shared" si="2"/>
        <v>activity.startDate_solar</v>
      </c>
      <c r="D408" s="5" t="s">
        <v>81</v>
      </c>
      <c r="E408" s="5" t="s">
        <v>677</v>
      </c>
      <c r="F408" s="5" t="s">
        <v>212</v>
      </c>
      <c r="G408" s="5"/>
      <c r="H408" s="5" t="s">
        <v>209</v>
      </c>
      <c r="I408" s="5" t="s">
        <v>678</v>
      </c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.5" customHeight="1">
      <c r="A409" s="5" t="str">
        <f>_xlfn.XLOOKUP(D409,資料表及主鍵!C:C,資料表及主鍵!A:A)</f>
        <v>活動</v>
      </c>
      <c r="B409" s="5" t="str">
        <f>_xlfn.XLOOKUP(D409,資料表及主鍵!C:C,資料表及主鍵!B:B)</f>
        <v>活動主檔</v>
      </c>
      <c r="C409" s="5" t="str">
        <f t="shared" si="2"/>
        <v>activity.endDate_solar</v>
      </c>
      <c r="D409" s="5" t="s">
        <v>81</v>
      </c>
      <c r="E409" s="5" t="s">
        <v>679</v>
      </c>
      <c r="F409" s="5" t="s">
        <v>212</v>
      </c>
      <c r="G409" s="5"/>
      <c r="H409" s="5" t="s">
        <v>209</v>
      </c>
      <c r="I409" s="5" t="s">
        <v>680</v>
      </c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.5" customHeight="1">
      <c r="A410" s="5" t="str">
        <f>_xlfn.XLOOKUP(D410,資料表及主鍵!C:C,資料表及主鍵!A:A)</f>
        <v>活動</v>
      </c>
      <c r="B410" s="5" t="str">
        <f>_xlfn.XLOOKUP(D410,資料表及主鍵!C:C,資料表及主鍵!B:B)</f>
        <v>活動主檔</v>
      </c>
      <c r="C410" s="5" t="str">
        <f t="shared" si="2"/>
        <v>activity.hall</v>
      </c>
      <c r="D410" s="5" t="s">
        <v>81</v>
      </c>
      <c r="E410" s="5" t="s">
        <v>681</v>
      </c>
      <c r="F410" s="5" t="s">
        <v>293</v>
      </c>
      <c r="G410" s="5">
        <v>100</v>
      </c>
      <c r="H410" s="5" t="s">
        <v>209</v>
      </c>
      <c r="I410" s="5" t="s">
        <v>682</v>
      </c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.5" customHeight="1">
      <c r="A411" s="5" t="str">
        <f>_xlfn.XLOOKUP(D411,資料表及主鍵!C:C,資料表及主鍵!A:A)</f>
        <v>活動</v>
      </c>
      <c r="B411" s="5" t="str">
        <f>_xlfn.XLOOKUP(D411,資料表及主鍵!C:C,資料表及主鍵!B:B)</f>
        <v>活動主檔</v>
      </c>
      <c r="C411" s="5" t="str">
        <f t="shared" si="2"/>
        <v>activity.start_sexagenary</v>
      </c>
      <c r="D411" s="5" t="s">
        <v>81</v>
      </c>
      <c r="E411" s="5" t="s">
        <v>683</v>
      </c>
      <c r="F411" s="5" t="s">
        <v>293</v>
      </c>
      <c r="G411" s="5">
        <v>4</v>
      </c>
      <c r="H411" s="5" t="s">
        <v>209</v>
      </c>
      <c r="I411" s="5" t="s">
        <v>684</v>
      </c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.5" customHeight="1">
      <c r="A412" s="5" t="str">
        <f>_xlfn.XLOOKUP(D412,資料表及主鍵!C:C,資料表及主鍵!A:A)</f>
        <v>活動</v>
      </c>
      <c r="B412" s="5" t="str">
        <f>_xlfn.XLOOKUP(D412,資料表及主鍵!C:C,資料表及主鍵!B:B)</f>
        <v>活動主檔</v>
      </c>
      <c r="C412" s="5" t="str">
        <f t="shared" si="2"/>
        <v>activity.end_sexagenary</v>
      </c>
      <c r="D412" s="5" t="s">
        <v>81</v>
      </c>
      <c r="E412" s="5" t="s">
        <v>685</v>
      </c>
      <c r="F412" s="5" t="s">
        <v>293</v>
      </c>
      <c r="G412" s="5">
        <v>4</v>
      </c>
      <c r="H412" s="5" t="s">
        <v>209</v>
      </c>
      <c r="I412" s="5" t="s">
        <v>686</v>
      </c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.5" customHeight="1">
      <c r="A413" s="5" t="str">
        <f>_xlfn.XLOOKUP(D413,資料表及主鍵!C:C,資料表及主鍵!A:A)</f>
        <v>活動</v>
      </c>
      <c r="B413" s="5" t="str">
        <f>_xlfn.XLOOKUP(D413,資料表及主鍵!C:C,資料表及主鍵!B:B)</f>
        <v>活動主檔</v>
      </c>
      <c r="C413" s="5" t="str">
        <f t="shared" si="2"/>
        <v>activity.monk</v>
      </c>
      <c r="D413" s="5" t="s">
        <v>81</v>
      </c>
      <c r="E413" s="5" t="s">
        <v>687</v>
      </c>
      <c r="F413" s="5" t="s">
        <v>293</v>
      </c>
      <c r="G413" s="5">
        <v>100</v>
      </c>
      <c r="H413" s="5" t="s">
        <v>209</v>
      </c>
      <c r="I413" s="5" t="s">
        <v>688</v>
      </c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.5" customHeight="1">
      <c r="A414" s="5" t="str">
        <f>_xlfn.XLOOKUP(D414,資料表及主鍵!C:C,資料表及主鍵!A:A)</f>
        <v>活動</v>
      </c>
      <c r="B414" s="5" t="str">
        <f>_xlfn.XLOOKUP(D414,資料表及主鍵!C:C,資料表及主鍵!B:B)</f>
        <v>活動主檔</v>
      </c>
      <c r="C414" s="5" t="str">
        <f t="shared" si="2"/>
        <v>activity.startDate_lunar</v>
      </c>
      <c r="D414" s="5" t="s">
        <v>81</v>
      </c>
      <c r="E414" s="5" t="s">
        <v>689</v>
      </c>
      <c r="F414" s="5" t="s">
        <v>212</v>
      </c>
      <c r="G414" s="5"/>
      <c r="H414" s="5" t="s">
        <v>209</v>
      </c>
      <c r="I414" s="5" t="s">
        <v>690</v>
      </c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.5" customHeight="1">
      <c r="A415" s="5" t="str">
        <f>_xlfn.XLOOKUP(D415,資料表及主鍵!C:C,資料表及主鍵!A:A)</f>
        <v>活動</v>
      </c>
      <c r="B415" s="5" t="str">
        <f>_xlfn.XLOOKUP(D415,資料表及主鍵!C:C,資料表及主鍵!B:B)</f>
        <v>活動主檔</v>
      </c>
      <c r="C415" s="5" t="str">
        <f t="shared" si="2"/>
        <v>activity.endDate_lunar</v>
      </c>
      <c r="D415" s="5" t="s">
        <v>81</v>
      </c>
      <c r="E415" s="5" t="s">
        <v>691</v>
      </c>
      <c r="F415" s="5" t="s">
        <v>212</v>
      </c>
      <c r="G415" s="5"/>
      <c r="H415" s="5" t="s">
        <v>209</v>
      </c>
      <c r="I415" s="5" t="s">
        <v>692</v>
      </c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.5" customHeight="1">
      <c r="A416" s="5" t="str">
        <f>_xlfn.XLOOKUP(D416,資料表及主鍵!C:C,資料表及主鍵!A:A)</f>
        <v>活動</v>
      </c>
      <c r="B416" s="5" t="str">
        <f>_xlfn.XLOOKUP(D416,資料表及主鍵!C:C,資料表及主鍵!B:B)</f>
        <v>活動主檔</v>
      </c>
      <c r="C416" s="5" t="str">
        <f t="shared" si="2"/>
        <v>activity.dueDate</v>
      </c>
      <c r="D416" s="5" t="s">
        <v>81</v>
      </c>
      <c r="E416" s="5" t="s">
        <v>693</v>
      </c>
      <c r="F416" s="5" t="s">
        <v>212</v>
      </c>
      <c r="G416" s="5"/>
      <c r="H416" s="5" t="s">
        <v>209</v>
      </c>
      <c r="I416" s="5" t="s">
        <v>694</v>
      </c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.5" customHeight="1">
      <c r="A417" s="5" t="str">
        <f>_xlfn.XLOOKUP(D417,資料表及主鍵!C:C,資料表及主鍵!A:A)</f>
        <v>活動</v>
      </c>
      <c r="B417" s="5" t="str">
        <f>_xlfn.XLOOKUP(D417,資料表及主鍵!C:C,資料表及主鍵!B:B)</f>
        <v>活動主檔</v>
      </c>
      <c r="C417" s="5" t="str">
        <f t="shared" si="2"/>
        <v>activity.demo</v>
      </c>
      <c r="D417" s="5" t="s">
        <v>81</v>
      </c>
      <c r="E417" s="5" t="s">
        <v>227</v>
      </c>
      <c r="F417" s="5" t="s">
        <v>293</v>
      </c>
      <c r="G417" s="5" t="s">
        <v>228</v>
      </c>
      <c r="H417" s="5" t="s">
        <v>209</v>
      </c>
      <c r="I417" s="5" t="s">
        <v>229</v>
      </c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.5" customHeight="1">
      <c r="A418" s="5" t="str">
        <f>_xlfn.XLOOKUP(D418,資料表及主鍵!C:C,資料表及主鍵!A:A)</f>
        <v>活動</v>
      </c>
      <c r="B418" s="5" t="str">
        <f>_xlfn.XLOOKUP(D418,資料表及主鍵!C:C,資料表及主鍵!B:B)</f>
        <v>活動主檔</v>
      </c>
      <c r="C418" s="5" t="str">
        <f t="shared" si="2"/>
        <v>activity.reg_time</v>
      </c>
      <c r="D418" s="5" t="s">
        <v>81</v>
      </c>
      <c r="E418" s="5" t="s">
        <v>211</v>
      </c>
      <c r="F418" s="5" t="s">
        <v>212</v>
      </c>
      <c r="G418" s="5"/>
      <c r="H418" s="5" t="s">
        <v>209</v>
      </c>
      <c r="I418" s="5" t="s">
        <v>356</v>
      </c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.5" customHeight="1">
      <c r="A419" s="5" t="str">
        <f>_xlfn.XLOOKUP(D419,資料表及主鍵!C:C,資料表及主鍵!A:A)</f>
        <v>活動</v>
      </c>
      <c r="B419" s="5" t="str">
        <f>_xlfn.XLOOKUP(D419,資料表及主鍵!C:C,資料表及主鍵!B:B)</f>
        <v>活動主檔</v>
      </c>
      <c r="C419" s="5" t="str">
        <f t="shared" si="2"/>
        <v>activity.customize_data</v>
      </c>
      <c r="D419" s="5" t="s">
        <v>81</v>
      </c>
      <c r="E419" s="5" t="s">
        <v>250</v>
      </c>
      <c r="F419" s="5" t="s">
        <v>293</v>
      </c>
      <c r="G419" s="5" t="s">
        <v>228</v>
      </c>
      <c r="H419" s="5" t="s">
        <v>209</v>
      </c>
      <c r="I419" s="5" t="s">
        <v>433</v>
      </c>
      <c r="J419" s="5"/>
      <c r="K419" s="5" t="s">
        <v>695</v>
      </c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.5" customHeight="1">
      <c r="A420" s="5" t="str">
        <f>_xlfn.XLOOKUP(D420,資料表及主鍵!C:C,資料表及主鍵!A:A)</f>
        <v>活動</v>
      </c>
      <c r="B420" s="5" t="str">
        <f>_xlfn.XLOOKUP(D420,資料表及主鍵!C:C,資料表及主鍵!B:B)</f>
        <v>活動主檔</v>
      </c>
      <c r="C420" s="5" t="str">
        <f t="shared" si="2"/>
        <v>activity.category_kind</v>
      </c>
      <c r="D420" s="5" t="s">
        <v>81</v>
      </c>
      <c r="E420" s="5" t="s">
        <v>696</v>
      </c>
      <c r="F420" s="5" t="s">
        <v>300</v>
      </c>
      <c r="G420" s="5"/>
      <c r="H420" s="5" t="s">
        <v>209</v>
      </c>
      <c r="I420" s="5" t="s">
        <v>674</v>
      </c>
      <c r="J420" s="5" t="s">
        <v>697</v>
      </c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.5" customHeight="1">
      <c r="A421" s="5" t="str">
        <f>_xlfn.XLOOKUP(D421,資料表及主鍵!C:C,資料表及主鍵!A:A)</f>
        <v>選項</v>
      </c>
      <c r="B421" s="5" t="str">
        <f>_xlfn.XLOOKUP(D421,資料表及主鍵!C:C,資料表及主鍵!B:B)</f>
        <v>選項設定檔</v>
      </c>
      <c r="C421" s="5" t="str">
        <f t="shared" si="2"/>
        <v>item.num</v>
      </c>
      <c r="D421" s="5" t="s">
        <v>175</v>
      </c>
      <c r="E421" s="5" t="s">
        <v>62</v>
      </c>
      <c r="F421" s="5" t="s">
        <v>300</v>
      </c>
      <c r="G421" s="5"/>
      <c r="H421" s="5" t="s">
        <v>206</v>
      </c>
      <c r="I421" s="5" t="s">
        <v>207</v>
      </c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.5" customHeight="1">
      <c r="A422" s="5" t="str">
        <f>_xlfn.XLOOKUP(D422,資料表及主鍵!C:C,資料表及主鍵!A:A)</f>
        <v>選項</v>
      </c>
      <c r="B422" s="5" t="str">
        <f>_xlfn.XLOOKUP(D422,資料表及主鍵!C:C,資料表及主鍵!B:B)</f>
        <v>選項設定檔</v>
      </c>
      <c r="C422" s="5" t="str">
        <f t="shared" si="2"/>
        <v>item.title</v>
      </c>
      <c r="D422" s="5" t="s">
        <v>175</v>
      </c>
      <c r="E422" s="5" t="s">
        <v>493</v>
      </c>
      <c r="F422" s="5" t="s">
        <v>293</v>
      </c>
      <c r="G422" s="5">
        <v>100</v>
      </c>
      <c r="H422" s="5" t="s">
        <v>209</v>
      </c>
      <c r="I422" s="5" t="s">
        <v>698</v>
      </c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.5" customHeight="1">
      <c r="A423" s="5" t="str">
        <f>_xlfn.XLOOKUP(D423,資料表及主鍵!C:C,資料表及主鍵!A:A)</f>
        <v>選項</v>
      </c>
      <c r="B423" s="5" t="str">
        <f>_xlfn.XLOOKUP(D423,資料表及主鍵!C:C,資料表及主鍵!B:B)</f>
        <v>選項設定檔</v>
      </c>
      <c r="C423" s="5" t="str">
        <f t="shared" si="2"/>
        <v>item.url</v>
      </c>
      <c r="D423" s="5" t="s">
        <v>175</v>
      </c>
      <c r="E423" s="5" t="s">
        <v>673</v>
      </c>
      <c r="F423" s="5" t="s">
        <v>293</v>
      </c>
      <c r="G423" s="5">
        <v>200</v>
      </c>
      <c r="H423" s="5" t="s">
        <v>209</v>
      </c>
      <c r="I423" s="5" t="s">
        <v>699</v>
      </c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.5" customHeight="1">
      <c r="A424" s="5" t="str">
        <f>_xlfn.XLOOKUP(D424,資料表及主鍵!C:C,資料表及主鍵!A:A)</f>
        <v>選項</v>
      </c>
      <c r="B424" s="5" t="str">
        <f>_xlfn.XLOOKUP(D424,資料表及主鍵!C:C,資料表及主鍵!B:B)</f>
        <v>選項設定檔</v>
      </c>
      <c r="C424" s="5" t="str">
        <f t="shared" ref="C424:C457" si="4">D424&amp;"."&amp;E424</f>
        <v>item.target</v>
      </c>
      <c r="D424" s="5" t="s">
        <v>175</v>
      </c>
      <c r="E424" s="5" t="s">
        <v>700</v>
      </c>
      <c r="F424" s="5" t="s">
        <v>293</v>
      </c>
      <c r="G424" s="5">
        <v>4</v>
      </c>
      <c r="H424" s="5" t="s">
        <v>209</v>
      </c>
      <c r="I424" s="5" t="s">
        <v>269</v>
      </c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.5" customHeight="1">
      <c r="A425" s="5" t="str">
        <f>_xlfn.XLOOKUP(D425,資料表及主鍵!C:C,資料表及主鍵!A:A)</f>
        <v>選項</v>
      </c>
      <c r="B425" s="5" t="str">
        <f>_xlfn.XLOOKUP(D425,資料表及主鍵!C:C,資料表及主鍵!B:B)</f>
        <v>選項設定檔</v>
      </c>
      <c r="C425" s="5" t="str">
        <f t="shared" si="4"/>
        <v>item.price</v>
      </c>
      <c r="D425" s="5" t="s">
        <v>175</v>
      </c>
      <c r="E425" s="5" t="s">
        <v>223</v>
      </c>
      <c r="F425" s="5" t="s">
        <v>293</v>
      </c>
      <c r="G425" s="5">
        <v>20</v>
      </c>
      <c r="H425" s="5" t="s">
        <v>209</v>
      </c>
      <c r="I425" s="5" t="s">
        <v>269</v>
      </c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.5" customHeight="1">
      <c r="A426" s="5" t="str">
        <f>_xlfn.XLOOKUP(D426,資料表及主鍵!C:C,資料表及主鍵!A:A)</f>
        <v>選項</v>
      </c>
      <c r="B426" s="5" t="str">
        <f>_xlfn.XLOOKUP(D426,資料表及主鍵!C:C,資料表及主鍵!B:B)</f>
        <v>選項設定檔</v>
      </c>
      <c r="C426" s="5" t="str">
        <f t="shared" si="4"/>
        <v>item.demo</v>
      </c>
      <c r="D426" s="5" t="s">
        <v>175</v>
      </c>
      <c r="E426" s="5" t="s">
        <v>227</v>
      </c>
      <c r="F426" s="5" t="s">
        <v>293</v>
      </c>
      <c r="G426" s="5">
        <v>510</v>
      </c>
      <c r="H426" s="5" t="s">
        <v>209</v>
      </c>
      <c r="I426" s="5" t="s">
        <v>701</v>
      </c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.5" customHeight="1">
      <c r="A427" s="5" t="str">
        <f>_xlfn.XLOOKUP(D427,資料表及主鍵!C:C,資料表及主鍵!A:A)</f>
        <v>選項</v>
      </c>
      <c r="B427" s="5" t="str">
        <f>_xlfn.XLOOKUP(D427,資料表及主鍵!C:C,資料表及主鍵!B:B)</f>
        <v>選項設定檔</v>
      </c>
      <c r="C427" s="5" t="str">
        <f t="shared" si="4"/>
        <v>item.other</v>
      </c>
      <c r="D427" s="5" t="s">
        <v>175</v>
      </c>
      <c r="E427" s="5" t="s">
        <v>702</v>
      </c>
      <c r="F427" s="5" t="s">
        <v>293</v>
      </c>
      <c r="G427" s="5">
        <v>510</v>
      </c>
      <c r="H427" s="5" t="s">
        <v>209</v>
      </c>
      <c r="I427" s="5" t="s">
        <v>269</v>
      </c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.5" customHeight="1">
      <c r="A428" s="5" t="str">
        <f>_xlfn.XLOOKUP(D428,資料表及主鍵!C:C,資料表及主鍵!A:A)</f>
        <v>選項</v>
      </c>
      <c r="B428" s="5" t="str">
        <f>_xlfn.XLOOKUP(D428,資料表及主鍵!C:C,資料表及主鍵!B:B)</f>
        <v>選項設定檔</v>
      </c>
      <c r="C428" s="5" t="str">
        <f t="shared" si="4"/>
        <v>item.root</v>
      </c>
      <c r="D428" s="5" t="s">
        <v>175</v>
      </c>
      <c r="E428" s="5" t="s">
        <v>309</v>
      </c>
      <c r="F428" s="5" t="s">
        <v>300</v>
      </c>
      <c r="G428" s="5"/>
      <c r="H428" s="5" t="s">
        <v>209</v>
      </c>
      <c r="I428" s="5" t="s">
        <v>310</v>
      </c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.5" customHeight="1">
      <c r="A429" s="5" t="str">
        <f>_xlfn.XLOOKUP(D429,資料表及主鍵!C:C,資料表及主鍵!A:A)</f>
        <v>選項</v>
      </c>
      <c r="B429" s="5" t="str">
        <f>_xlfn.XLOOKUP(D429,資料表及主鍵!C:C,資料表及主鍵!B:B)</f>
        <v>選項設定檔</v>
      </c>
      <c r="C429" s="5" t="str">
        <f t="shared" si="4"/>
        <v>item.range</v>
      </c>
      <c r="D429" s="5" t="s">
        <v>175</v>
      </c>
      <c r="E429" s="5" t="s">
        <v>311</v>
      </c>
      <c r="F429" s="5" t="s">
        <v>300</v>
      </c>
      <c r="G429" s="5"/>
      <c r="H429" s="5" t="s">
        <v>209</v>
      </c>
      <c r="I429" s="5" t="s">
        <v>269</v>
      </c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.5" customHeight="1">
      <c r="A430" s="5" t="str">
        <f>_xlfn.XLOOKUP(D430,資料表及主鍵!C:C,資料表及主鍵!A:A)</f>
        <v>選項</v>
      </c>
      <c r="B430" s="5" t="str">
        <f>_xlfn.XLOOKUP(D430,資料表及主鍵!C:C,資料表及主鍵!B:B)</f>
        <v>選項設定檔</v>
      </c>
      <c r="C430" s="5" t="str">
        <f t="shared" si="4"/>
        <v>item.other_url</v>
      </c>
      <c r="D430" s="5" t="s">
        <v>175</v>
      </c>
      <c r="E430" s="5" t="s">
        <v>703</v>
      </c>
      <c r="F430" s="5" t="s">
        <v>293</v>
      </c>
      <c r="G430" s="5">
        <v>510</v>
      </c>
      <c r="H430" s="5" t="s">
        <v>209</v>
      </c>
      <c r="I430" s="5" t="s">
        <v>704</v>
      </c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.5" customHeight="1">
      <c r="A431" s="5" t="str">
        <f>_xlfn.XLOOKUP(D431,資料表及主鍵!C:C,資料表及主鍵!A:A)</f>
        <v>選項</v>
      </c>
      <c r="B431" s="5" t="str">
        <f>_xlfn.XLOOKUP(D431,資料表及主鍵!C:C,資料表及主鍵!B:B)</f>
        <v>選項設定檔</v>
      </c>
      <c r="C431" s="5" t="str">
        <f t="shared" si="4"/>
        <v>item.s_id</v>
      </c>
      <c r="D431" s="5" t="s">
        <v>175</v>
      </c>
      <c r="E431" s="5" t="s">
        <v>705</v>
      </c>
      <c r="F431" s="5" t="s">
        <v>293</v>
      </c>
      <c r="G431" s="5">
        <v>20</v>
      </c>
      <c r="H431" s="5" t="s">
        <v>209</v>
      </c>
      <c r="I431" s="5" t="s">
        <v>269</v>
      </c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.5" customHeight="1">
      <c r="A432" s="5" t="str">
        <f>_xlfn.XLOOKUP(D432,資料表及主鍵!C:C,資料表及主鍵!A:A)</f>
        <v>公告</v>
      </c>
      <c r="B432" s="5" t="str">
        <f>_xlfn.XLOOKUP(D432,資料表及主鍵!C:C,資料表及主鍵!B:B)</f>
        <v>公告分類</v>
      </c>
      <c r="C432" s="5" t="str">
        <f t="shared" si="4"/>
        <v>news_kind.num</v>
      </c>
      <c r="D432" s="5" t="s">
        <v>61</v>
      </c>
      <c r="E432" s="5" t="s">
        <v>62</v>
      </c>
      <c r="F432" s="5" t="s">
        <v>300</v>
      </c>
      <c r="G432" s="5"/>
      <c r="H432" s="5" t="s">
        <v>206</v>
      </c>
      <c r="I432" s="5" t="s">
        <v>207</v>
      </c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.5" customHeight="1">
      <c r="A433" s="5" t="str">
        <f>_xlfn.XLOOKUP(D433,資料表及主鍵!C:C,資料表及主鍵!A:A)</f>
        <v>公告</v>
      </c>
      <c r="B433" s="5" t="str">
        <f>_xlfn.XLOOKUP(D433,資料表及主鍵!C:C,資料表及主鍵!B:B)</f>
        <v>公告分類</v>
      </c>
      <c r="C433" s="5" t="str">
        <f t="shared" si="4"/>
        <v>news_kind.kind</v>
      </c>
      <c r="D433" s="5" t="s">
        <v>61</v>
      </c>
      <c r="E433" s="5" t="s">
        <v>217</v>
      </c>
      <c r="F433" s="5" t="s">
        <v>293</v>
      </c>
      <c r="G433" s="5">
        <v>200</v>
      </c>
      <c r="H433" s="5" t="s">
        <v>209</v>
      </c>
      <c r="I433" s="5" t="s">
        <v>490</v>
      </c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.5" customHeight="1">
      <c r="A434" s="5" t="str">
        <f>_xlfn.XLOOKUP(D434,資料表及主鍵!C:C,資料表及主鍵!A:A)</f>
        <v>公告</v>
      </c>
      <c r="B434" s="5" t="str">
        <f>_xlfn.XLOOKUP(D434,資料表及主鍵!C:C,資料表及主鍵!B:B)</f>
        <v>公告分類</v>
      </c>
      <c r="C434" s="5" t="str">
        <f t="shared" si="4"/>
        <v>news_kind.root</v>
      </c>
      <c r="D434" s="5" t="s">
        <v>61</v>
      </c>
      <c r="E434" s="5" t="s">
        <v>309</v>
      </c>
      <c r="F434" s="5" t="s">
        <v>300</v>
      </c>
      <c r="G434" s="5"/>
      <c r="H434" s="5" t="s">
        <v>209</v>
      </c>
      <c r="I434" s="5" t="s">
        <v>310</v>
      </c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.5" customHeight="1">
      <c r="A435" s="5" t="str">
        <f>_xlfn.XLOOKUP(D435,資料表及主鍵!C:C,資料表及主鍵!A:A)</f>
        <v>公告</v>
      </c>
      <c r="B435" s="5" t="str">
        <f>_xlfn.XLOOKUP(D435,資料表及主鍵!C:C,資料表及主鍵!B:B)</f>
        <v>公告分類</v>
      </c>
      <c r="C435" s="5" t="str">
        <f t="shared" si="4"/>
        <v>news_kind.range</v>
      </c>
      <c r="D435" s="5" t="s">
        <v>61</v>
      </c>
      <c r="E435" s="5" t="s">
        <v>311</v>
      </c>
      <c r="F435" s="5" t="s">
        <v>300</v>
      </c>
      <c r="G435" s="5"/>
      <c r="H435" s="5" t="s">
        <v>209</v>
      </c>
      <c r="I435" s="5" t="s">
        <v>269</v>
      </c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.5" customHeight="1">
      <c r="A436" s="5" t="str">
        <f>_xlfn.XLOOKUP(D436,資料表及主鍵!C:C,資料表及主鍵!A:A)</f>
        <v>公告</v>
      </c>
      <c r="B436" s="5" t="str">
        <f>_xlfn.XLOOKUP(D436,資料表及主鍵!C:C,資料表及主鍵!B:B)</f>
        <v>公告分類</v>
      </c>
      <c r="C436" s="5" t="str">
        <f t="shared" si="4"/>
        <v>news_kind.demo</v>
      </c>
      <c r="D436" s="5" t="s">
        <v>61</v>
      </c>
      <c r="E436" s="5" t="s">
        <v>227</v>
      </c>
      <c r="F436" s="5" t="s">
        <v>293</v>
      </c>
      <c r="G436" s="5" t="s">
        <v>228</v>
      </c>
      <c r="H436" s="5" t="s">
        <v>209</v>
      </c>
      <c r="I436" s="5" t="s">
        <v>706</v>
      </c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.5" customHeight="1">
      <c r="A437" s="5" t="str">
        <f>_xlfn.XLOOKUP(D437,資料表及主鍵!C:C,資料表及主鍵!A:A)</f>
        <v>公告</v>
      </c>
      <c r="B437" s="5" t="str">
        <f>_xlfn.XLOOKUP(D437,資料表及主鍵!C:C,資料表及主鍵!B:B)</f>
        <v>公告分類</v>
      </c>
      <c r="C437" s="5" t="str">
        <f t="shared" si="4"/>
        <v>news_kind.status</v>
      </c>
      <c r="D437" s="5" t="s">
        <v>61</v>
      </c>
      <c r="E437" s="5" t="s">
        <v>326</v>
      </c>
      <c r="F437" s="5" t="s">
        <v>293</v>
      </c>
      <c r="G437" s="5">
        <v>2</v>
      </c>
      <c r="H437" s="5" t="s">
        <v>209</v>
      </c>
      <c r="I437" s="5" t="s">
        <v>281</v>
      </c>
      <c r="J437" s="5" t="s">
        <v>441</v>
      </c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.5" customHeight="1">
      <c r="A438" s="5" t="str">
        <f>_xlfn.XLOOKUP(D438,資料表及主鍵!C:C,資料表及主鍵!A:A)</f>
        <v>基本資料</v>
      </c>
      <c r="B438" s="5" t="str">
        <f>_xlfn.XLOOKUP(D438,資料表及主鍵!C:C,資料表及主鍵!B:B)</f>
        <v>品項層級檔</v>
      </c>
      <c r="C438" s="6" t="str">
        <f t="shared" si="4"/>
        <v>act_bom.num</v>
      </c>
      <c r="D438" s="6" t="s">
        <v>189</v>
      </c>
      <c r="E438" s="6" t="s">
        <v>62</v>
      </c>
      <c r="F438" s="6" t="s">
        <v>300</v>
      </c>
      <c r="G438" s="6"/>
      <c r="H438" s="6" t="s">
        <v>206</v>
      </c>
      <c r="I438" s="5" t="s">
        <v>207</v>
      </c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.5" customHeight="1">
      <c r="A439" s="5" t="str">
        <f>_xlfn.XLOOKUP(D439,資料表及主鍵!C:C,資料表及主鍵!A:A)</f>
        <v>基本資料</v>
      </c>
      <c r="B439" s="5" t="str">
        <f>_xlfn.XLOOKUP(D439,資料表及主鍵!C:C,資料表及主鍵!B:B)</f>
        <v>品項層級檔</v>
      </c>
      <c r="C439" s="6" t="str">
        <f t="shared" si="4"/>
        <v>act_bom.package_num</v>
      </c>
      <c r="D439" s="6" t="s">
        <v>189</v>
      </c>
      <c r="E439" s="6" t="s">
        <v>707</v>
      </c>
      <c r="F439" s="6" t="s">
        <v>300</v>
      </c>
      <c r="G439" s="6"/>
      <c r="H439" s="6" t="s">
        <v>209</v>
      </c>
      <c r="I439" s="5" t="s">
        <v>708</v>
      </c>
      <c r="J439" s="5" t="s">
        <v>709</v>
      </c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.5" customHeight="1">
      <c r="A440" s="5" t="str">
        <f>_xlfn.XLOOKUP(D440,資料表及主鍵!C:C,資料表及主鍵!A:A)</f>
        <v>基本資料</v>
      </c>
      <c r="B440" s="5" t="str">
        <f>_xlfn.XLOOKUP(D440,資料表及主鍵!C:C,資料表及主鍵!B:B)</f>
        <v>品項層級檔</v>
      </c>
      <c r="C440" s="6" t="str">
        <f t="shared" si="4"/>
        <v>act_bom.item_num</v>
      </c>
      <c r="D440" s="6" t="s">
        <v>189</v>
      </c>
      <c r="E440" s="6" t="s">
        <v>710</v>
      </c>
      <c r="F440" s="6" t="s">
        <v>300</v>
      </c>
      <c r="G440" s="6"/>
      <c r="H440" s="6" t="s">
        <v>209</v>
      </c>
      <c r="I440" s="5" t="s">
        <v>442</v>
      </c>
      <c r="J440" s="5" t="s">
        <v>711</v>
      </c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.5" customHeight="1">
      <c r="A441" s="5" t="str">
        <f>_xlfn.XLOOKUP(D441,資料表及主鍵!C:C,資料表及主鍵!A:A)</f>
        <v>基本資料</v>
      </c>
      <c r="B441" s="5" t="str">
        <f>_xlfn.XLOOKUP(D441,資料表及主鍵!C:C,資料表及主鍵!B:B)</f>
        <v>品項層級檔</v>
      </c>
      <c r="C441" s="6" t="str">
        <f t="shared" si="4"/>
        <v>act_bom.item_type</v>
      </c>
      <c r="D441" s="6" t="s">
        <v>189</v>
      </c>
      <c r="E441" s="6" t="s">
        <v>712</v>
      </c>
      <c r="F441" s="6" t="s">
        <v>300</v>
      </c>
      <c r="G441" s="6"/>
      <c r="H441" s="6" t="s">
        <v>209</v>
      </c>
      <c r="I441" s="5" t="s">
        <v>713</v>
      </c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.5" customHeight="1">
      <c r="A442" s="5" t="str">
        <f>_xlfn.XLOOKUP(D442,資料表及主鍵!C:C,資料表及主鍵!A:A)</f>
        <v>基本資料</v>
      </c>
      <c r="B442" s="5" t="str">
        <f>_xlfn.XLOOKUP(D442,資料表及主鍵!C:C,資料表及主鍵!B:B)</f>
        <v>品項層級檔</v>
      </c>
      <c r="C442" s="6" t="str">
        <f t="shared" si="4"/>
        <v>act_bom.group_name</v>
      </c>
      <c r="D442" s="6" t="s">
        <v>189</v>
      </c>
      <c r="E442" s="6" t="s">
        <v>714</v>
      </c>
      <c r="F442" s="6" t="s">
        <v>293</v>
      </c>
      <c r="G442" s="6">
        <v>200</v>
      </c>
      <c r="H442" s="6" t="s">
        <v>209</v>
      </c>
      <c r="I442" s="5" t="s">
        <v>713</v>
      </c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.5" customHeight="1">
      <c r="A443" s="5" t="str">
        <f>_xlfn.XLOOKUP(D443,資料表及主鍵!C:C,資料表及主鍵!A:A)</f>
        <v>基本資料</v>
      </c>
      <c r="B443" s="5" t="str">
        <f>_xlfn.XLOOKUP(D443,資料表及主鍵!C:C,資料表及主鍵!B:B)</f>
        <v>品項層級檔</v>
      </c>
      <c r="C443" s="6" t="str">
        <f t="shared" si="4"/>
        <v>act_bom.optional</v>
      </c>
      <c r="D443" s="6" t="s">
        <v>189</v>
      </c>
      <c r="E443" s="6" t="s">
        <v>715</v>
      </c>
      <c r="F443" s="6" t="s">
        <v>296</v>
      </c>
      <c r="G443" s="6"/>
      <c r="H443" s="6" t="s">
        <v>209</v>
      </c>
      <c r="I443" s="5" t="s">
        <v>713</v>
      </c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.5" customHeight="1">
      <c r="A444" s="5" t="str">
        <f>_xlfn.XLOOKUP(D444,資料表及主鍵!C:C,資料表及主鍵!A:A)</f>
        <v>基本資料</v>
      </c>
      <c r="B444" s="5" t="str">
        <f>_xlfn.XLOOKUP(D444,資料表及主鍵!C:C,資料表及主鍵!B:B)</f>
        <v>品項層級檔</v>
      </c>
      <c r="C444" s="6" t="str">
        <f t="shared" si="4"/>
        <v>act_bom.qty</v>
      </c>
      <c r="D444" s="6" t="s">
        <v>189</v>
      </c>
      <c r="E444" s="6" t="s">
        <v>354</v>
      </c>
      <c r="F444" s="6" t="s">
        <v>300</v>
      </c>
      <c r="G444" s="6"/>
      <c r="H444" s="6" t="s">
        <v>209</v>
      </c>
      <c r="I444" s="5" t="s">
        <v>355</v>
      </c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.5" customHeight="1">
      <c r="A445" s="5" t="str">
        <f>_xlfn.XLOOKUP(D445,資料表及主鍵!C:C,資料表及主鍵!A:A)</f>
        <v>基本資料</v>
      </c>
      <c r="B445" s="5" t="str">
        <f>_xlfn.XLOOKUP(D445,資料表及主鍵!C:C,資料表及主鍵!B:B)</f>
        <v>品項層級檔</v>
      </c>
      <c r="C445" s="6" t="str">
        <f t="shared" si="4"/>
        <v>act_bom.memo</v>
      </c>
      <c r="D445" s="6" t="s">
        <v>189</v>
      </c>
      <c r="E445" s="6" t="s">
        <v>716</v>
      </c>
      <c r="F445" s="6" t="s">
        <v>293</v>
      </c>
      <c r="G445" s="6" t="s">
        <v>228</v>
      </c>
      <c r="H445" s="6" t="s">
        <v>209</v>
      </c>
      <c r="I445" s="5" t="s">
        <v>229</v>
      </c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.5" customHeight="1">
      <c r="A446" s="5" t="str">
        <f>_xlfn.XLOOKUP(D446,資料表及主鍵!C:C,資料表及主鍵!A:A)</f>
        <v>信眾</v>
      </c>
      <c r="B446" s="5" t="str">
        <f>_xlfn.XLOOKUP(D446,資料表及主鍵!C:C,資料表及主鍵!B:B)</f>
        <v>稱謂資料檔</v>
      </c>
      <c r="C446" s="6" t="str">
        <f t="shared" si="4"/>
        <v>appellation.num</v>
      </c>
      <c r="D446" s="6" t="s">
        <v>192</v>
      </c>
      <c r="E446" s="6" t="s">
        <v>62</v>
      </c>
      <c r="F446" s="6" t="s">
        <v>300</v>
      </c>
      <c r="G446" s="6"/>
      <c r="H446" s="6" t="s">
        <v>206</v>
      </c>
      <c r="I446" s="5" t="s">
        <v>207</v>
      </c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.5" customHeight="1">
      <c r="A447" s="5" t="str">
        <f>_xlfn.XLOOKUP(D447,資料表及主鍵!C:C,資料表及主鍵!A:A)</f>
        <v>信眾</v>
      </c>
      <c r="B447" s="5" t="str">
        <f>_xlfn.XLOOKUP(D447,資料表及主鍵!C:C,資料表及主鍵!B:B)</f>
        <v>稱謂資料檔</v>
      </c>
      <c r="C447" s="6" t="str">
        <f t="shared" si="4"/>
        <v>appellation.title</v>
      </c>
      <c r="D447" s="6" t="s">
        <v>192</v>
      </c>
      <c r="E447" s="6" t="s">
        <v>493</v>
      </c>
      <c r="F447" s="6" t="s">
        <v>293</v>
      </c>
      <c r="G447" s="6">
        <v>20</v>
      </c>
      <c r="H447" s="6" t="s">
        <v>209</v>
      </c>
      <c r="I447" s="5" t="s">
        <v>611</v>
      </c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.5" customHeight="1">
      <c r="A448" s="5" t="str">
        <f>_xlfn.XLOOKUP(D448,資料表及主鍵!C:C,資料表及主鍵!A:A)</f>
        <v>基本資料</v>
      </c>
      <c r="B448" s="5" t="str">
        <f>_xlfn.XLOOKUP(D448,資料表及主鍵!C:C,資料表及主鍵!B:B)</f>
        <v>國家資料檔</v>
      </c>
      <c r="C448" s="11" t="str">
        <f t="shared" si="4"/>
        <v>country.ID</v>
      </c>
      <c r="D448" s="6" t="s">
        <v>194</v>
      </c>
      <c r="E448" s="6" t="s">
        <v>186</v>
      </c>
      <c r="F448" s="6" t="s">
        <v>293</v>
      </c>
      <c r="G448" s="6">
        <v>10</v>
      </c>
      <c r="H448" s="6" t="s">
        <v>206</v>
      </c>
      <c r="I448" s="5" t="s">
        <v>608</v>
      </c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.5" customHeight="1">
      <c r="A449" s="5" t="str">
        <f>_xlfn.XLOOKUP(D449,資料表及主鍵!C:C,資料表及主鍵!A:A)</f>
        <v>基本資料</v>
      </c>
      <c r="B449" s="5" t="str">
        <f>_xlfn.XLOOKUP(D449,資料表及主鍵!C:C,資料表及主鍵!B:B)</f>
        <v>國家資料檔</v>
      </c>
      <c r="C449" s="6" t="str">
        <f t="shared" si="4"/>
        <v>country.ID2</v>
      </c>
      <c r="D449" s="6" t="s">
        <v>194</v>
      </c>
      <c r="E449" s="6" t="s">
        <v>717</v>
      </c>
      <c r="F449" s="6" t="s">
        <v>293</v>
      </c>
      <c r="G449" s="6">
        <v>10</v>
      </c>
      <c r="H449" s="6" t="s">
        <v>209</v>
      </c>
      <c r="I449" s="5" t="s">
        <v>718</v>
      </c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.5" customHeight="1">
      <c r="A450" s="5" t="str">
        <f>_xlfn.XLOOKUP(D450,資料表及主鍵!C:C,資料表及主鍵!A:A)</f>
        <v>基本資料</v>
      </c>
      <c r="B450" s="5" t="str">
        <f>_xlfn.XLOOKUP(D450,資料表及主鍵!C:C,資料表及主鍵!B:B)</f>
        <v>國家資料檔</v>
      </c>
      <c r="C450" s="6" t="str">
        <f t="shared" si="4"/>
        <v>country.ID3</v>
      </c>
      <c r="D450" s="6" t="s">
        <v>194</v>
      </c>
      <c r="E450" s="6" t="s">
        <v>719</v>
      </c>
      <c r="F450" s="6" t="s">
        <v>293</v>
      </c>
      <c r="G450" s="6">
        <v>10</v>
      </c>
      <c r="H450" s="6" t="s">
        <v>209</v>
      </c>
      <c r="I450" s="5" t="s">
        <v>720</v>
      </c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.5" customHeight="1">
      <c r="A451" s="5" t="str">
        <f>_xlfn.XLOOKUP(D451,資料表及主鍵!C:C,資料表及主鍵!A:A)</f>
        <v>基本資料</v>
      </c>
      <c r="B451" s="5" t="str">
        <f>_xlfn.XLOOKUP(D451,資料表及主鍵!C:C,資料表及主鍵!B:B)</f>
        <v>國家資料檔</v>
      </c>
      <c r="C451" s="6" t="str">
        <f t="shared" si="4"/>
        <v>country.range</v>
      </c>
      <c r="D451" s="6" t="s">
        <v>194</v>
      </c>
      <c r="E451" s="6" t="s">
        <v>311</v>
      </c>
      <c r="F451" s="6" t="s">
        <v>300</v>
      </c>
      <c r="G451" s="6"/>
      <c r="H451" s="6" t="s">
        <v>209</v>
      </c>
      <c r="I451" s="5" t="s">
        <v>721</v>
      </c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.5" customHeight="1">
      <c r="A452" s="5" t="str">
        <f>_xlfn.XLOOKUP(D452,資料表及主鍵!C:C,資料表及主鍵!A:A)</f>
        <v>基本資料</v>
      </c>
      <c r="B452" s="5" t="str">
        <f>_xlfn.XLOOKUP(D452,資料表及主鍵!C:C,資料表及主鍵!B:B)</f>
        <v>國家資料檔</v>
      </c>
      <c r="C452" s="6" t="str">
        <f t="shared" si="4"/>
        <v>country.name_en</v>
      </c>
      <c r="D452" s="6" t="s">
        <v>194</v>
      </c>
      <c r="E452" s="6" t="s">
        <v>722</v>
      </c>
      <c r="F452" s="6" t="s">
        <v>293</v>
      </c>
      <c r="G452" s="6">
        <v>200</v>
      </c>
      <c r="H452" s="6" t="s">
        <v>209</v>
      </c>
      <c r="I452" s="5" t="s">
        <v>723</v>
      </c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.5" customHeight="1">
      <c r="A453" s="5" t="str">
        <f>_xlfn.XLOOKUP(D453,資料表及主鍵!C:C,資料表及主鍵!A:A)</f>
        <v>基本資料</v>
      </c>
      <c r="B453" s="5" t="str">
        <f>_xlfn.XLOOKUP(D453,資料表及主鍵!C:C,資料表及主鍵!B:B)</f>
        <v>國家資料檔</v>
      </c>
      <c r="C453" s="6" t="str">
        <f t="shared" si="4"/>
        <v>country.name_zh</v>
      </c>
      <c r="D453" s="6" t="s">
        <v>194</v>
      </c>
      <c r="E453" s="6" t="s">
        <v>724</v>
      </c>
      <c r="F453" s="6" t="s">
        <v>293</v>
      </c>
      <c r="G453" s="6">
        <v>60</v>
      </c>
      <c r="H453" s="6" t="s">
        <v>209</v>
      </c>
      <c r="I453" s="5" t="s">
        <v>725</v>
      </c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.5" customHeight="1">
      <c r="A454" s="5" t="str">
        <f>_xlfn.XLOOKUP(D454,資料表及主鍵!C:C,資料表及主鍵!A:A)</f>
        <v>信眾</v>
      </c>
      <c r="B454" s="5" t="str">
        <f>_xlfn.XLOOKUP(D454,資料表及主鍵!C:C,資料表及主鍵!B:B)</f>
        <v>信眾牌位檔</v>
      </c>
      <c r="C454" s="6" t="str">
        <f t="shared" si="4"/>
        <v>followers_tablet.num</v>
      </c>
      <c r="D454" s="6" t="s">
        <v>196</v>
      </c>
      <c r="E454" s="6" t="s">
        <v>62</v>
      </c>
      <c r="F454" s="6" t="s">
        <v>300</v>
      </c>
      <c r="G454" s="6"/>
      <c r="H454" s="6" t="s">
        <v>206</v>
      </c>
      <c r="I454" s="5" t="s">
        <v>207</v>
      </c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.5" customHeight="1">
      <c r="A455" s="5" t="str">
        <f>_xlfn.XLOOKUP(D455,資料表及主鍵!C:C,資料表及主鍵!A:A)</f>
        <v>信眾</v>
      </c>
      <c r="B455" s="5" t="str">
        <f>_xlfn.XLOOKUP(D455,資料表及主鍵!C:C,資料表及主鍵!B:B)</f>
        <v>信眾牌位檔</v>
      </c>
      <c r="C455" s="6" t="str">
        <f t="shared" si="4"/>
        <v>followers_tablet.f_num</v>
      </c>
      <c r="D455" s="6" t="s">
        <v>196</v>
      </c>
      <c r="E455" s="6" t="s">
        <v>385</v>
      </c>
      <c r="F455" s="6" t="s">
        <v>300</v>
      </c>
      <c r="G455" s="6"/>
      <c r="H455" s="6" t="s">
        <v>209</v>
      </c>
      <c r="I455" s="5" t="s">
        <v>501</v>
      </c>
      <c r="J455" s="5" t="s">
        <v>726</v>
      </c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.5" customHeight="1">
      <c r="A456" s="5" t="str">
        <f>_xlfn.XLOOKUP(D456,資料表及主鍵!C:C,資料表及主鍵!A:A)</f>
        <v>信眾</v>
      </c>
      <c r="B456" s="5" t="str">
        <f>_xlfn.XLOOKUP(D456,資料表及主鍵!C:C,資料表及主鍵!B:B)</f>
        <v>信眾牌位檔</v>
      </c>
      <c r="C456" s="6" t="str">
        <f t="shared" si="4"/>
        <v>followers_tablet.type</v>
      </c>
      <c r="D456" s="6" t="s">
        <v>196</v>
      </c>
      <c r="E456" s="6" t="s">
        <v>727</v>
      </c>
      <c r="F456" s="6" t="s">
        <v>293</v>
      </c>
      <c r="G456" s="6">
        <v>200</v>
      </c>
      <c r="H456" s="6" t="s">
        <v>209</v>
      </c>
      <c r="I456" s="5" t="s">
        <v>728</v>
      </c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.5" customHeight="1">
      <c r="A457" s="5" t="str">
        <f>_xlfn.XLOOKUP(D457,資料表及主鍵!C:C,資料表及主鍵!A:A)</f>
        <v>信眾</v>
      </c>
      <c r="B457" s="5" t="str">
        <f>_xlfn.XLOOKUP(D457,資料表及主鍵!C:C,資料表及主鍵!B:B)</f>
        <v>信眾牌位檔</v>
      </c>
      <c r="C457" s="6" t="str">
        <f t="shared" si="4"/>
        <v>followers_tablet.title</v>
      </c>
      <c r="D457" s="6" t="s">
        <v>196</v>
      </c>
      <c r="E457" s="6" t="s">
        <v>493</v>
      </c>
      <c r="F457" s="6" t="s">
        <v>293</v>
      </c>
      <c r="G457" s="6" t="s">
        <v>228</v>
      </c>
      <c r="H457" s="6" t="s">
        <v>209</v>
      </c>
      <c r="I457" s="5" t="s">
        <v>729</v>
      </c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3.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3.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3.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13.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13.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13.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t="13.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1:26" ht="13.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spans="1:26" ht="13.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spans="1:26" ht="13.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spans="1:26" ht="13.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spans="1:26" ht="13.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spans="1:26" ht="13.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spans="1:26" ht="13.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spans="1:26" ht="13.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</sheetData>
  <autoFilter ref="A1:K457" xr:uid="{00000000-0009-0000-0000-000003000000}"/>
  <phoneticPr fontId="12" type="noConversion"/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Z1000"/>
  <sheetViews>
    <sheetView workbookViewId="0"/>
  </sheetViews>
  <sheetFormatPr defaultColWidth="11.25" defaultRowHeight="15" customHeight="1"/>
  <cols>
    <col min="1" max="1" width="7" customWidth="1"/>
    <col min="2" max="2" width="11.5" customWidth="1"/>
    <col min="3" max="3" width="16.125" customWidth="1"/>
    <col min="4" max="4" width="13.75" customWidth="1"/>
    <col min="5" max="5" width="8.75" customWidth="1"/>
    <col min="6" max="6" width="5.125" customWidth="1"/>
    <col min="7" max="7" width="9" customWidth="1"/>
    <col min="8" max="8" width="12.5" customWidth="1"/>
    <col min="9" max="9" width="18" customWidth="1"/>
    <col min="10" max="26" width="6.75" customWidth="1"/>
  </cols>
  <sheetData>
    <row r="1" spans="1:26" ht="14.25" customHeight="1">
      <c r="A1" s="5"/>
      <c r="B1" s="5"/>
      <c r="C1" s="4" t="s">
        <v>56</v>
      </c>
      <c r="D1" s="4" t="s">
        <v>199</v>
      </c>
      <c r="E1" s="4" t="s">
        <v>200</v>
      </c>
      <c r="F1" s="4" t="s">
        <v>201</v>
      </c>
      <c r="G1" s="4" t="s">
        <v>202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6" t="s">
        <v>730</v>
      </c>
      <c r="B2" s="6" t="s">
        <v>731</v>
      </c>
      <c r="C2" s="6" t="s">
        <v>732</v>
      </c>
      <c r="D2" s="6" t="s">
        <v>733</v>
      </c>
      <c r="E2" s="6" t="s">
        <v>734</v>
      </c>
      <c r="F2" s="6" t="s">
        <v>735</v>
      </c>
      <c r="G2" s="6" t="s">
        <v>736</v>
      </c>
      <c r="H2" s="6" t="s">
        <v>737</v>
      </c>
      <c r="I2" s="6" t="s">
        <v>738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hidden="1" customHeight="1">
      <c r="A3" s="12" t="e">
        <f t="array" aca="1" ref="A3" ca="1">_xludf.XLOOKUP(B3,資料欄位列表!C:C,資料欄位列表!C:C,"")</f>
        <v>#NAME?</v>
      </c>
      <c r="B3" s="5" t="str">
        <f t="shared" ref="B3:B257" si="0">C3&amp;"."&amp;D3</f>
        <v>accounting.num</v>
      </c>
      <c r="C3" s="12" t="s">
        <v>134</v>
      </c>
      <c r="D3" s="12" t="s">
        <v>62</v>
      </c>
      <c r="E3" s="12" t="s">
        <v>300</v>
      </c>
      <c r="F3" s="5"/>
      <c r="G3" s="13" t="s">
        <v>206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hidden="1" customHeight="1">
      <c r="A4" s="12" t="e">
        <f t="array" aca="1" ref="A4" ca="1">_xludf.XLOOKUP(B4,資料欄位列表!C:C,資料欄位列表!C:C,"")</f>
        <v>#NAME?</v>
      </c>
      <c r="B4" s="5" t="str">
        <f t="shared" si="0"/>
        <v>accounting.uptime</v>
      </c>
      <c r="C4" s="12" t="s">
        <v>134</v>
      </c>
      <c r="D4" s="12" t="s">
        <v>208</v>
      </c>
      <c r="E4" s="12" t="s">
        <v>212</v>
      </c>
      <c r="F4" s="5"/>
      <c r="G4" s="13" t="s">
        <v>209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hidden="1" customHeight="1">
      <c r="A5" s="12" t="e">
        <f t="array" aca="1" ref="A5" ca="1">_xludf.XLOOKUP(B5,資料欄位列表!C:C,資料欄位列表!C:C,"")</f>
        <v>#NAME?</v>
      </c>
      <c r="B5" s="5" t="str">
        <f t="shared" si="0"/>
        <v>accounting.category</v>
      </c>
      <c r="C5" s="12" t="s">
        <v>134</v>
      </c>
      <c r="D5" s="12" t="s">
        <v>214</v>
      </c>
      <c r="E5" s="12" t="s">
        <v>300</v>
      </c>
      <c r="F5" s="5"/>
      <c r="G5" s="13" t="s">
        <v>209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hidden="1" customHeight="1">
      <c r="A6" s="12" t="e">
        <f t="array" aca="1" ref="A6" ca="1">_xludf.XLOOKUP(B6,資料欄位列表!C:C,資料欄位列表!C:C,"")</f>
        <v>#NAME?</v>
      </c>
      <c r="B6" s="5" t="str">
        <f t="shared" si="0"/>
        <v>accounting.kind</v>
      </c>
      <c r="C6" s="12" t="s">
        <v>134</v>
      </c>
      <c r="D6" s="12" t="s">
        <v>217</v>
      </c>
      <c r="E6" s="12" t="s">
        <v>300</v>
      </c>
      <c r="F6" s="5"/>
      <c r="G6" s="13" t="s">
        <v>209</v>
      </c>
      <c r="H6" s="12" t="s">
        <v>739</v>
      </c>
      <c r="I6" s="12" t="s">
        <v>139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hidden="1" customHeight="1">
      <c r="A7" s="12" t="e">
        <f t="array" aca="1" ref="A7" ca="1">_xludf.XLOOKUP(B7,資料欄位列表!C:C,資料欄位列表!C:C,"")</f>
        <v>#NAME?</v>
      </c>
      <c r="B7" s="5" t="str">
        <f t="shared" si="0"/>
        <v>accounting.kind2</v>
      </c>
      <c r="C7" s="12" t="s">
        <v>134</v>
      </c>
      <c r="D7" s="12" t="s">
        <v>220</v>
      </c>
      <c r="E7" s="12" t="s">
        <v>300</v>
      </c>
      <c r="F7" s="5"/>
      <c r="G7" s="13" t="s">
        <v>209</v>
      </c>
      <c r="H7" s="12" t="s">
        <v>740</v>
      </c>
      <c r="I7" s="12" t="s">
        <v>141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hidden="1" customHeight="1">
      <c r="A8" s="12" t="e">
        <f t="array" aca="1" ref="A8" ca="1">_xludf.XLOOKUP(B8,資料欄位列表!C:C,資料欄位列表!C:C,"")</f>
        <v>#NAME?</v>
      </c>
      <c r="B8" s="5" t="str">
        <f t="shared" si="0"/>
        <v>accounting.price</v>
      </c>
      <c r="C8" s="12" t="s">
        <v>134</v>
      </c>
      <c r="D8" s="12" t="s">
        <v>223</v>
      </c>
      <c r="E8" s="12" t="s">
        <v>352</v>
      </c>
      <c r="F8" s="5"/>
      <c r="G8" s="13" t="s">
        <v>209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hidden="1" customHeight="1">
      <c r="A9" s="12" t="e">
        <f t="array" aca="1" ref="A9" ca="1">_xludf.XLOOKUP(B9,資料欄位列表!C:C,資料欄位列表!C:C,"")</f>
        <v>#NAME?</v>
      </c>
      <c r="B9" s="5" t="str">
        <f t="shared" si="0"/>
        <v>accounting.tax</v>
      </c>
      <c r="C9" s="12" t="s">
        <v>134</v>
      </c>
      <c r="D9" s="12" t="s">
        <v>225</v>
      </c>
      <c r="E9" s="12" t="s">
        <v>352</v>
      </c>
      <c r="F9" s="5"/>
      <c r="G9" s="13" t="s">
        <v>209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hidden="1" customHeight="1">
      <c r="A10" s="12" t="e">
        <f t="array" aca="1" ref="A10" ca="1">_xludf.XLOOKUP(B10,資料欄位列表!C:C,資料欄位列表!C:C,"")</f>
        <v>#NAME?</v>
      </c>
      <c r="B10" s="5" t="str">
        <f t="shared" si="0"/>
        <v>accounting.demo</v>
      </c>
      <c r="C10" s="12" t="s">
        <v>134</v>
      </c>
      <c r="D10" s="12" t="s">
        <v>227</v>
      </c>
      <c r="E10" s="12" t="s">
        <v>293</v>
      </c>
      <c r="F10" s="12" t="s">
        <v>228</v>
      </c>
      <c r="G10" s="13" t="s">
        <v>209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hidden="1" customHeight="1">
      <c r="A11" s="12" t="e">
        <f t="array" aca="1" ref="A11" ca="1">_xludf.XLOOKUP(B11,資料欄位列表!C:C,資料欄位列表!C:C,"")</f>
        <v>#NAME?</v>
      </c>
      <c r="B11" s="5" t="str">
        <f t="shared" si="0"/>
        <v>accounting.mem_num</v>
      </c>
      <c r="C11" s="12" t="s">
        <v>134</v>
      </c>
      <c r="D11" s="12" t="s">
        <v>230</v>
      </c>
      <c r="E11" s="12" t="s">
        <v>300</v>
      </c>
      <c r="F11" s="5"/>
      <c r="G11" s="13" t="s">
        <v>209</v>
      </c>
      <c r="H11" s="12" t="s">
        <v>741</v>
      </c>
      <c r="I11" s="12" t="s">
        <v>159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hidden="1" customHeight="1">
      <c r="A12" s="12" t="e">
        <f t="array" aca="1" ref="A12" ca="1">_xludf.XLOOKUP(B12,資料欄位列表!C:C,資料欄位列表!C:C,"")</f>
        <v>#NAME?</v>
      </c>
      <c r="B12" s="5" t="str">
        <f t="shared" si="0"/>
        <v>accounting.debtor</v>
      </c>
      <c r="C12" s="12" t="s">
        <v>134</v>
      </c>
      <c r="D12" s="12" t="s">
        <v>233</v>
      </c>
      <c r="E12" s="12" t="s">
        <v>293</v>
      </c>
      <c r="F12" s="12">
        <v>40</v>
      </c>
      <c r="G12" s="13" t="s">
        <v>209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hidden="1" customHeight="1">
      <c r="A13" s="12" t="e">
        <f t="array" aca="1" ref="A13" ca="1">_xludf.XLOOKUP(B13,資料欄位列表!C:C,資料欄位列表!C:C,"")</f>
        <v>#NAME?</v>
      </c>
      <c r="B13" s="5" t="str">
        <f t="shared" si="0"/>
        <v>accounting.activity_num</v>
      </c>
      <c r="C13" s="12" t="s">
        <v>134</v>
      </c>
      <c r="D13" s="12" t="s">
        <v>235</v>
      </c>
      <c r="E13" s="12" t="s">
        <v>300</v>
      </c>
      <c r="F13" s="5"/>
      <c r="G13" s="13" t="s">
        <v>209</v>
      </c>
      <c r="H13" s="12" t="s">
        <v>742</v>
      </c>
      <c r="I13" s="12" t="s">
        <v>81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hidden="1" customHeight="1">
      <c r="A14" s="12" t="e">
        <f t="array" aca="1" ref="A14" ca="1">_xludf.XLOOKUP(B14,資料欄位列表!C:C,資料欄位列表!C:C,"")</f>
        <v>#NAME?</v>
      </c>
      <c r="B14" s="5" t="str">
        <f t="shared" si="0"/>
        <v>accounting.excerpt</v>
      </c>
      <c r="C14" s="12" t="s">
        <v>134</v>
      </c>
      <c r="D14" s="12" t="s">
        <v>238</v>
      </c>
      <c r="E14" s="12" t="s">
        <v>293</v>
      </c>
      <c r="F14" s="12" t="s">
        <v>228</v>
      </c>
      <c r="G14" s="13" t="s">
        <v>209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A15" s="5" t="s">
        <v>743</v>
      </c>
      <c r="B15" s="5" t="str">
        <f t="shared" si="0"/>
        <v>accounting.reg_time</v>
      </c>
      <c r="C15" s="5" t="s">
        <v>134</v>
      </c>
      <c r="D15" s="5" t="s">
        <v>211</v>
      </c>
      <c r="E15" s="5" t="s">
        <v>212</v>
      </c>
      <c r="F15" s="5"/>
      <c r="G15" s="5" t="s">
        <v>209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hidden="1" customHeight="1">
      <c r="A16" s="12" t="e">
        <f t="array" aca="1" ref="A16" ca="1">_xludf.XLOOKUP(B16,資料欄位列表!C:C,資料欄位列表!C:C,"")</f>
        <v>#NAME?</v>
      </c>
      <c r="B16" s="5" t="str">
        <f t="shared" si="0"/>
        <v>accounting_files.num</v>
      </c>
      <c r="C16" s="12" t="s">
        <v>137</v>
      </c>
      <c r="D16" s="12" t="s">
        <v>62</v>
      </c>
      <c r="E16" s="12" t="s">
        <v>300</v>
      </c>
      <c r="F16" s="5"/>
      <c r="G16" s="13" t="s">
        <v>206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hidden="1" customHeight="1">
      <c r="A17" s="12" t="e">
        <f t="array" aca="1" ref="A17" ca="1">_xludf.XLOOKUP(B17,資料欄位列表!C:C,資料欄位列表!C:C,"")</f>
        <v>#NAME?</v>
      </c>
      <c r="B17" s="5" t="str">
        <f t="shared" si="0"/>
        <v>accounting_files.accounting_num</v>
      </c>
      <c r="C17" s="12" t="s">
        <v>137</v>
      </c>
      <c r="D17" s="12" t="s">
        <v>318</v>
      </c>
      <c r="E17" s="12" t="s">
        <v>300</v>
      </c>
      <c r="F17" s="5"/>
      <c r="G17" s="13" t="s">
        <v>209</v>
      </c>
      <c r="H17" s="12" t="s">
        <v>744</v>
      </c>
      <c r="I17" s="12" t="s">
        <v>134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hidden="1" customHeight="1">
      <c r="A18" s="12" t="e">
        <f t="array" aca="1" ref="A18" ca="1">_xludf.XLOOKUP(B18,資料欄位列表!C:C,資料欄位列表!C:C,"")</f>
        <v>#NAME?</v>
      </c>
      <c r="B18" s="5" t="str">
        <f t="shared" si="0"/>
        <v>accounting_files.reg_time</v>
      </c>
      <c r="C18" s="12" t="s">
        <v>137</v>
      </c>
      <c r="D18" s="12" t="s">
        <v>211</v>
      </c>
      <c r="E18" s="12" t="s">
        <v>212</v>
      </c>
      <c r="F18" s="5"/>
      <c r="G18" s="13" t="s">
        <v>209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hidden="1" customHeight="1">
      <c r="A19" s="12" t="e">
        <f t="array" aca="1" ref="A19" ca="1">_xludf.XLOOKUP(B19,資料欄位列表!C:C,資料欄位列表!C:C,"")</f>
        <v>#NAME?</v>
      </c>
      <c r="B19" s="5" t="str">
        <f t="shared" si="0"/>
        <v>accounting_files.pic1</v>
      </c>
      <c r="C19" s="12" t="s">
        <v>137</v>
      </c>
      <c r="D19" s="12" t="s">
        <v>304</v>
      </c>
      <c r="E19" s="12" t="s">
        <v>293</v>
      </c>
      <c r="F19" s="12">
        <v>100</v>
      </c>
      <c r="G19" s="13" t="s">
        <v>209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hidden="1" customHeight="1">
      <c r="A20" s="12" t="e">
        <f t="array" aca="1" ref="A20" ca="1">_xludf.XLOOKUP(B20,資料欄位列表!C:C,資料欄位列表!C:C,"")</f>
        <v>#NAME?</v>
      </c>
      <c r="B20" s="5" t="str">
        <f t="shared" si="0"/>
        <v>accounting_files.pic1_name</v>
      </c>
      <c r="C20" s="12" t="s">
        <v>137</v>
      </c>
      <c r="D20" s="12" t="s">
        <v>306</v>
      </c>
      <c r="E20" s="12" t="s">
        <v>293</v>
      </c>
      <c r="F20" s="12">
        <v>300</v>
      </c>
      <c r="G20" s="13" t="s">
        <v>209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hidden="1" customHeight="1">
      <c r="A21" s="12" t="e">
        <f t="array" aca="1" ref="A21" ca="1">_xludf.XLOOKUP(B21,資料欄位列表!C:C,資料欄位列表!C:C,"")</f>
        <v>#NAME?</v>
      </c>
      <c r="B21" s="5" t="str">
        <f t="shared" si="0"/>
        <v>accounting_kind.num</v>
      </c>
      <c r="C21" s="12" t="s">
        <v>139</v>
      </c>
      <c r="D21" s="12" t="s">
        <v>62</v>
      </c>
      <c r="E21" s="12" t="s">
        <v>300</v>
      </c>
      <c r="F21" s="5"/>
      <c r="G21" s="13" t="s">
        <v>206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hidden="1" customHeight="1">
      <c r="A22" s="12" t="e">
        <f t="array" aca="1" ref="A22" ca="1">_xludf.XLOOKUP(B22,資料欄位列表!C:C,資料欄位列表!C:C,"")</f>
        <v>#NAME?</v>
      </c>
      <c r="B22" s="5" t="str">
        <f t="shared" si="0"/>
        <v>accounting_kind.kind</v>
      </c>
      <c r="C22" s="12" t="s">
        <v>139</v>
      </c>
      <c r="D22" s="12" t="s">
        <v>217</v>
      </c>
      <c r="E22" s="12" t="s">
        <v>293</v>
      </c>
      <c r="F22" s="12">
        <v>200</v>
      </c>
      <c r="G22" s="13" t="s">
        <v>209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hidden="1" customHeight="1">
      <c r="A23" s="12" t="e">
        <f t="array" aca="1" ref="A23" ca="1">_xludf.XLOOKUP(B23,資料欄位列表!C:C,資料欄位列表!C:C,"")</f>
        <v>#NAME?</v>
      </c>
      <c r="B23" s="5" t="str">
        <f t="shared" si="0"/>
        <v>accounting_kind.root</v>
      </c>
      <c r="C23" s="12" t="s">
        <v>139</v>
      </c>
      <c r="D23" s="12" t="s">
        <v>309</v>
      </c>
      <c r="E23" s="12" t="s">
        <v>300</v>
      </c>
      <c r="F23" s="5"/>
      <c r="G23" s="13" t="s">
        <v>209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hidden="1" customHeight="1">
      <c r="A24" s="12" t="e">
        <f t="array" aca="1" ref="A24" ca="1">_xludf.XLOOKUP(B24,資料欄位列表!C:C,資料欄位列表!C:C,"")</f>
        <v>#NAME?</v>
      </c>
      <c r="B24" s="5" t="str">
        <f t="shared" si="0"/>
        <v>accounting_kind.range</v>
      </c>
      <c r="C24" s="12" t="s">
        <v>139</v>
      </c>
      <c r="D24" s="12" t="s">
        <v>311</v>
      </c>
      <c r="E24" s="12" t="s">
        <v>300</v>
      </c>
      <c r="F24" s="5"/>
      <c r="G24" s="13" t="s">
        <v>209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hidden="1" customHeight="1">
      <c r="A25" s="12" t="e">
        <f t="array" aca="1" ref="A25" ca="1">_xludf.XLOOKUP(B25,資料欄位列表!C:C,資料欄位列表!C:C,"")</f>
        <v>#NAME?</v>
      </c>
      <c r="B25" s="5" t="str">
        <f t="shared" si="0"/>
        <v>accounting_kind.demo</v>
      </c>
      <c r="C25" s="12" t="s">
        <v>139</v>
      </c>
      <c r="D25" s="12" t="s">
        <v>227</v>
      </c>
      <c r="E25" s="12" t="s">
        <v>293</v>
      </c>
      <c r="F25" s="12" t="s">
        <v>228</v>
      </c>
      <c r="G25" s="13" t="s">
        <v>209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hidden="1" customHeight="1">
      <c r="A26" s="12" t="e">
        <f t="array" aca="1" ref="A26" ca="1">_xludf.XLOOKUP(B26,資料欄位列表!C:C,資料欄位列表!C:C,"")</f>
        <v>#NAME?</v>
      </c>
      <c r="B26" s="5" t="str">
        <f t="shared" si="0"/>
        <v>accounting_kind.title</v>
      </c>
      <c r="C26" s="12" t="s">
        <v>139</v>
      </c>
      <c r="D26" s="12" t="s">
        <v>493</v>
      </c>
      <c r="E26" s="12" t="s">
        <v>293</v>
      </c>
      <c r="F26" s="12">
        <v>60</v>
      </c>
      <c r="G26" s="13" t="s">
        <v>209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hidden="1" customHeight="1">
      <c r="A27" s="12" t="e">
        <f t="array" aca="1" ref="A27" ca="1">_xludf.XLOOKUP(B27,資料欄位列表!C:C,資料欄位列表!C:C,"")</f>
        <v>#NAME?</v>
      </c>
      <c r="B27" s="5" t="str">
        <f t="shared" si="0"/>
        <v>accounting_kind2.num</v>
      </c>
      <c r="C27" s="12" t="s">
        <v>141</v>
      </c>
      <c r="D27" s="12" t="s">
        <v>62</v>
      </c>
      <c r="E27" s="12" t="s">
        <v>300</v>
      </c>
      <c r="F27" s="5"/>
      <c r="G27" s="13" t="s">
        <v>206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hidden="1" customHeight="1">
      <c r="A28" s="12" t="e">
        <f t="array" aca="1" ref="A28" ca="1">_xludf.XLOOKUP(B28,資料欄位列表!C:C,資料欄位列表!C:C,"")</f>
        <v>#NAME?</v>
      </c>
      <c r="B28" s="5" t="str">
        <f t="shared" si="0"/>
        <v>accounting_kind2.kind</v>
      </c>
      <c r="C28" s="12" t="s">
        <v>141</v>
      </c>
      <c r="D28" s="12" t="s">
        <v>217</v>
      </c>
      <c r="E28" s="12" t="s">
        <v>293</v>
      </c>
      <c r="F28" s="12">
        <v>200</v>
      </c>
      <c r="G28" s="13" t="s">
        <v>209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hidden="1" customHeight="1">
      <c r="A29" s="12" t="e">
        <f t="array" aca="1" ref="A29" ca="1">_xludf.XLOOKUP(B29,資料欄位列表!C:C,資料欄位列表!C:C,"")</f>
        <v>#NAME?</v>
      </c>
      <c r="B29" s="5" t="str">
        <f t="shared" si="0"/>
        <v>accounting_kind2.root</v>
      </c>
      <c r="C29" s="12" t="s">
        <v>141</v>
      </c>
      <c r="D29" s="12" t="s">
        <v>309</v>
      </c>
      <c r="E29" s="12" t="s">
        <v>300</v>
      </c>
      <c r="F29" s="5"/>
      <c r="G29" s="13" t="s">
        <v>209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hidden="1" customHeight="1">
      <c r="A30" s="12" t="e">
        <f t="array" aca="1" ref="A30" ca="1">_xludf.XLOOKUP(B30,資料欄位列表!C:C,資料欄位列表!C:C,"")</f>
        <v>#NAME?</v>
      </c>
      <c r="B30" s="5" t="str">
        <f t="shared" si="0"/>
        <v>accounting_kind2.range</v>
      </c>
      <c r="C30" s="12" t="s">
        <v>141</v>
      </c>
      <c r="D30" s="12" t="s">
        <v>311</v>
      </c>
      <c r="E30" s="12" t="s">
        <v>300</v>
      </c>
      <c r="F30" s="5"/>
      <c r="G30" s="13" t="s">
        <v>209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hidden="1" customHeight="1">
      <c r="A31" s="12" t="e">
        <f t="array" aca="1" ref="A31" ca="1">_xludf.XLOOKUP(B31,資料欄位列表!C:C,資料欄位列表!C:C,"")</f>
        <v>#NAME?</v>
      </c>
      <c r="B31" s="5" t="str">
        <f t="shared" si="0"/>
        <v>accounting_kind2.demo</v>
      </c>
      <c r="C31" s="12" t="s">
        <v>141</v>
      </c>
      <c r="D31" s="12" t="s">
        <v>227</v>
      </c>
      <c r="E31" s="12" t="s">
        <v>293</v>
      </c>
      <c r="F31" s="12" t="s">
        <v>228</v>
      </c>
      <c r="G31" s="13" t="s">
        <v>209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hidden="1" customHeight="1">
      <c r="A32" s="12" t="e">
        <f t="array" aca="1" ref="A32" ca="1">_xludf.XLOOKUP(B32,資料欄位列表!C:C,資料欄位列表!C:C,"")</f>
        <v>#NAME?</v>
      </c>
      <c r="B32" s="5" t="str">
        <f t="shared" si="0"/>
        <v>accounting_kind2.title</v>
      </c>
      <c r="C32" s="12" t="s">
        <v>141</v>
      </c>
      <c r="D32" s="12" t="s">
        <v>493</v>
      </c>
      <c r="E32" s="12" t="s">
        <v>293</v>
      </c>
      <c r="F32" s="12">
        <v>60</v>
      </c>
      <c r="G32" s="13" t="s">
        <v>209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hidden="1" customHeight="1">
      <c r="A33" s="12" t="e">
        <f t="array" aca="1" ref="A33" ca="1">_xludf.XLOOKUP(B33,資料欄位列表!C:C,資料欄位列表!C:C,"")</f>
        <v>#NAME?</v>
      </c>
      <c r="B33" s="5" t="str">
        <f t="shared" si="0"/>
        <v>accounting_kind2.bank_name</v>
      </c>
      <c r="C33" s="12" t="s">
        <v>141</v>
      </c>
      <c r="D33" s="12" t="s">
        <v>497</v>
      </c>
      <c r="E33" s="12" t="s">
        <v>293</v>
      </c>
      <c r="F33" s="12">
        <v>60</v>
      </c>
      <c r="G33" s="13" t="s">
        <v>209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hidden="1" customHeight="1">
      <c r="A34" s="12" t="e">
        <f t="array" aca="1" ref="A34" ca="1">_xludf.XLOOKUP(B34,資料欄位列表!C:C,資料欄位列表!C:C,"")</f>
        <v>#NAME?</v>
      </c>
      <c r="B34" s="5" t="str">
        <f t="shared" si="0"/>
        <v>accounting_kind2.bank_code</v>
      </c>
      <c r="C34" s="12" t="s">
        <v>141</v>
      </c>
      <c r="D34" s="12" t="s">
        <v>419</v>
      </c>
      <c r="E34" s="12" t="s">
        <v>293</v>
      </c>
      <c r="F34" s="12">
        <v>60</v>
      </c>
      <c r="G34" s="13" t="s">
        <v>209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hidden="1" customHeight="1">
      <c r="A35" s="12" t="e">
        <f t="array" aca="1" ref="A35" ca="1">_xludf.XLOOKUP(B35,資料欄位列表!C:C,資料欄位列表!C:C,"")</f>
        <v>#NAME?</v>
      </c>
      <c r="B35" s="5" t="str">
        <f t="shared" si="0"/>
        <v>accounting_kind2.bank_id</v>
      </c>
      <c r="C35" s="12" t="s">
        <v>141</v>
      </c>
      <c r="D35" s="12" t="s">
        <v>500</v>
      </c>
      <c r="E35" s="12" t="s">
        <v>293</v>
      </c>
      <c r="F35" s="12">
        <v>60</v>
      </c>
      <c r="G35" s="13" t="s">
        <v>209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 t="s">
        <v>743</v>
      </c>
      <c r="B36" s="5" t="str">
        <f t="shared" si="0"/>
        <v>accounting_kind2.record_payment</v>
      </c>
      <c r="C36" s="5" t="s">
        <v>141</v>
      </c>
      <c r="D36" s="5" t="s">
        <v>495</v>
      </c>
      <c r="E36" s="5" t="s">
        <v>293</v>
      </c>
      <c r="F36" s="5">
        <v>2</v>
      </c>
      <c r="G36" s="5" t="s">
        <v>209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5" t="e">
        <f t="array" aca="1" ref="A37" ca="1">_xludf.XLOOKUP(B37,資料欄位列表!C:C,資料欄位列表!C:C,"")</f>
        <v>#NAME?</v>
      </c>
      <c r="B37" s="5" t="str">
        <f t="shared" si="0"/>
        <v>act_bom.num</v>
      </c>
      <c r="C37" s="5" t="s">
        <v>189</v>
      </c>
      <c r="D37" s="5" t="s">
        <v>62</v>
      </c>
      <c r="E37" s="5" t="s">
        <v>300</v>
      </c>
      <c r="F37" s="5"/>
      <c r="G37" s="5" t="s">
        <v>206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5" t="e">
        <f t="array" aca="1" ref="A38" ca="1">_xludf.XLOOKUP(B38,資料欄位列表!C:C,資料欄位列表!C:C,"")</f>
        <v>#NAME?</v>
      </c>
      <c r="B38" s="5" t="str">
        <f t="shared" si="0"/>
        <v>act_bom.package_num</v>
      </c>
      <c r="C38" s="5" t="s">
        <v>189</v>
      </c>
      <c r="D38" s="5" t="s">
        <v>707</v>
      </c>
      <c r="E38" s="5" t="s">
        <v>300</v>
      </c>
      <c r="F38" s="5"/>
      <c r="G38" s="5" t="s">
        <v>209</v>
      </c>
      <c r="H38" s="5" t="s">
        <v>709</v>
      </c>
      <c r="I38" s="5" t="s">
        <v>189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5" t="e">
        <f t="array" aca="1" ref="A39" ca="1">_xludf.XLOOKUP(B39,資料欄位列表!C:C,資料欄位列表!C:C,"")</f>
        <v>#NAME?</v>
      </c>
      <c r="B39" s="5" t="str">
        <f t="shared" si="0"/>
        <v>act_bom.item_num</v>
      </c>
      <c r="C39" s="5" t="s">
        <v>189</v>
      </c>
      <c r="D39" s="5" t="s">
        <v>710</v>
      </c>
      <c r="E39" s="5" t="s">
        <v>300</v>
      </c>
      <c r="F39" s="5"/>
      <c r="G39" s="5" t="s">
        <v>209</v>
      </c>
      <c r="H39" s="5" t="s">
        <v>711</v>
      </c>
      <c r="I39" s="5" t="s">
        <v>111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5" t="e">
        <f t="array" aca="1" ref="A40" ca="1">_xludf.XLOOKUP(B40,資料欄位列表!C:C,資料欄位列表!C:C,"")</f>
        <v>#NAME?</v>
      </c>
      <c r="B40" s="5" t="str">
        <f t="shared" si="0"/>
        <v>act_bom.item_type</v>
      </c>
      <c r="C40" s="5" t="s">
        <v>189</v>
      </c>
      <c r="D40" s="5" t="s">
        <v>712</v>
      </c>
      <c r="E40" s="5" t="s">
        <v>300</v>
      </c>
      <c r="F40" s="5"/>
      <c r="G40" s="5" t="s">
        <v>209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5" t="e">
        <f t="array" aca="1" ref="A41" ca="1">_xludf.XLOOKUP(B41,資料欄位列表!C:C,資料欄位列表!C:C,"")</f>
        <v>#NAME?</v>
      </c>
      <c r="B41" s="5" t="str">
        <f t="shared" si="0"/>
        <v>act_bom.group_name</v>
      </c>
      <c r="C41" s="5" t="s">
        <v>189</v>
      </c>
      <c r="D41" s="5" t="s">
        <v>714</v>
      </c>
      <c r="E41" s="5" t="s">
        <v>293</v>
      </c>
      <c r="F41" s="5">
        <v>200</v>
      </c>
      <c r="G41" s="5" t="s">
        <v>209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5" t="e">
        <f t="array" aca="1" ref="A42" ca="1">_xludf.XLOOKUP(B42,資料欄位列表!C:C,資料欄位列表!C:C,"")</f>
        <v>#NAME?</v>
      </c>
      <c r="B42" s="5" t="str">
        <f t="shared" si="0"/>
        <v>act_bom.optional</v>
      </c>
      <c r="C42" s="5" t="s">
        <v>189</v>
      </c>
      <c r="D42" s="5" t="s">
        <v>715</v>
      </c>
      <c r="E42" s="5" t="s">
        <v>296</v>
      </c>
      <c r="F42" s="5"/>
      <c r="G42" s="5" t="s">
        <v>209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5" t="e">
        <f t="array" aca="1" ref="A43" ca="1">_xludf.XLOOKUP(B43,資料欄位列表!C:C,資料欄位列表!C:C,"")</f>
        <v>#NAME?</v>
      </c>
      <c r="B43" s="5" t="str">
        <f t="shared" si="0"/>
        <v>act_bom.qty</v>
      </c>
      <c r="C43" s="5" t="s">
        <v>189</v>
      </c>
      <c r="D43" s="5" t="s">
        <v>354</v>
      </c>
      <c r="E43" s="5" t="s">
        <v>300</v>
      </c>
      <c r="F43" s="5"/>
      <c r="G43" s="5" t="s">
        <v>209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5" t="e">
        <f t="array" aca="1" ref="A44" ca="1">_xludf.XLOOKUP(B44,資料欄位列表!C:C,資料欄位列表!C:C,"")</f>
        <v>#NAME?</v>
      </c>
      <c r="B44" s="5" t="str">
        <f t="shared" si="0"/>
        <v>act_bom.memo</v>
      </c>
      <c r="C44" s="5" t="s">
        <v>189</v>
      </c>
      <c r="D44" s="5" t="s">
        <v>716</v>
      </c>
      <c r="E44" s="5" t="s">
        <v>293</v>
      </c>
      <c r="F44" s="5" t="s">
        <v>228</v>
      </c>
      <c r="G44" s="5" t="s">
        <v>209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hidden="1" customHeight="1">
      <c r="A45" s="12" t="e">
        <f t="array" aca="1" ref="A45" ca="1">_xludf.XLOOKUP(B45,資料欄位列表!C:C,資料欄位列表!C:C,"")</f>
        <v>#NAME?</v>
      </c>
      <c r="B45" s="5" t="str">
        <f t="shared" si="0"/>
        <v>actItem.num</v>
      </c>
      <c r="C45" s="12" t="s">
        <v>111</v>
      </c>
      <c r="D45" s="12" t="s">
        <v>62</v>
      </c>
      <c r="E45" s="12" t="s">
        <v>300</v>
      </c>
      <c r="F45" s="5"/>
      <c r="G45" s="13" t="s">
        <v>206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5" t="e">
        <f t="array" aca="1" ref="A46" ca="1">_xludf.XLOOKUP(B46,資料欄位列表!C:C,資料欄位列表!C:C,"")</f>
        <v>#NAME?</v>
      </c>
      <c r="B46" s="5" t="str">
        <f t="shared" si="0"/>
        <v>actItem.partno</v>
      </c>
      <c r="C46" s="5" t="s">
        <v>111</v>
      </c>
      <c r="D46" s="5" t="s">
        <v>448</v>
      </c>
      <c r="E46" s="5" t="s">
        <v>293</v>
      </c>
      <c r="F46" s="5">
        <v>200</v>
      </c>
      <c r="G46" s="5" t="s">
        <v>209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hidden="1" customHeight="1">
      <c r="A47" s="12" t="e">
        <f t="array" aca="1" ref="A47" ca="1">_xludf.XLOOKUP(B47,資料欄位列表!C:C,資料欄位列表!C:C,"")</f>
        <v>#NAME?</v>
      </c>
      <c r="B47" s="5" t="str">
        <f t="shared" si="0"/>
        <v>actItem.subject</v>
      </c>
      <c r="C47" s="12" t="s">
        <v>111</v>
      </c>
      <c r="D47" s="12" t="s">
        <v>240</v>
      </c>
      <c r="E47" s="12" t="s">
        <v>293</v>
      </c>
      <c r="F47" s="12">
        <v>200</v>
      </c>
      <c r="G47" s="13" t="s">
        <v>209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hidden="1" customHeight="1">
      <c r="A48" s="12" t="e">
        <f t="array" aca="1" ref="A48" ca="1">_xludf.XLOOKUP(B48,資料欄位列表!C:C,資料欄位列表!C:C,"")</f>
        <v>#NAME?</v>
      </c>
      <c r="B48" s="5" t="str">
        <f t="shared" si="0"/>
        <v>actItem.kind</v>
      </c>
      <c r="C48" s="12" t="s">
        <v>111</v>
      </c>
      <c r="D48" s="12" t="s">
        <v>217</v>
      </c>
      <c r="E48" s="12" t="s">
        <v>300</v>
      </c>
      <c r="F48" s="5"/>
      <c r="G48" s="13" t="s">
        <v>209</v>
      </c>
      <c r="H48" s="12" t="s">
        <v>745</v>
      </c>
      <c r="I48" s="12" t="s">
        <v>116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hidden="1" customHeight="1">
      <c r="A49" s="12" t="e">
        <f t="array" aca="1" ref="A49" ca="1">_xludf.XLOOKUP(B49,資料欄位列表!C:C,資料欄位列表!C:C,"")</f>
        <v>#NAME?</v>
      </c>
      <c r="B49" s="5" t="str">
        <f t="shared" si="0"/>
        <v>actItem.price</v>
      </c>
      <c r="C49" s="12" t="s">
        <v>111</v>
      </c>
      <c r="D49" s="12" t="s">
        <v>223</v>
      </c>
      <c r="E49" s="12" t="s">
        <v>352</v>
      </c>
      <c r="F49" s="5"/>
      <c r="G49" s="13" t="s">
        <v>209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hidden="1" customHeight="1">
      <c r="A50" s="12" t="e">
        <f t="array" aca="1" ref="A50" ca="1">_xludf.XLOOKUP(B50,資料欄位列表!C:C,資料欄位列表!C:C,"")</f>
        <v>#NAME?</v>
      </c>
      <c r="B50" s="5" t="str">
        <f t="shared" si="0"/>
        <v>actItem.status</v>
      </c>
      <c r="C50" s="12" t="s">
        <v>111</v>
      </c>
      <c r="D50" s="12" t="s">
        <v>326</v>
      </c>
      <c r="E50" s="12" t="s">
        <v>293</v>
      </c>
      <c r="F50" s="12">
        <v>2</v>
      </c>
      <c r="G50" s="13" t="s">
        <v>209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hidden="1" customHeight="1">
      <c r="A51" s="12" t="e">
        <f t="array" aca="1" ref="A51" ca="1">_xludf.XLOOKUP(B51,資料欄位列表!C:C,資料欄位列表!C:C,"")</f>
        <v>#NAME?</v>
      </c>
      <c r="B51" s="5" t="str">
        <f t="shared" si="0"/>
        <v>actItem.demo</v>
      </c>
      <c r="C51" s="12" t="s">
        <v>111</v>
      </c>
      <c r="D51" s="12" t="s">
        <v>227</v>
      </c>
      <c r="E51" s="12" t="s">
        <v>293</v>
      </c>
      <c r="F51" s="12" t="s">
        <v>228</v>
      </c>
      <c r="G51" s="13" t="s">
        <v>209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hidden="1" customHeight="1">
      <c r="A52" s="12" t="e">
        <f t="array" aca="1" ref="A52" ca="1">_xludf.XLOOKUP(B52,資料欄位列表!C:C,資料欄位列表!C:C,"")</f>
        <v>#NAME?</v>
      </c>
      <c r="B52" s="5" t="str">
        <f t="shared" si="0"/>
        <v>actItem.extend</v>
      </c>
      <c r="C52" s="12" t="s">
        <v>111</v>
      </c>
      <c r="D52" s="12" t="s">
        <v>573</v>
      </c>
      <c r="E52" s="12" t="s">
        <v>293</v>
      </c>
      <c r="F52" s="12">
        <v>2</v>
      </c>
      <c r="G52" s="13" t="s">
        <v>209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hidden="1" customHeight="1">
      <c r="A53" s="12" t="e">
        <f t="array" aca="1" ref="A53" ca="1">_xludf.XLOOKUP(B53,資料欄位列表!C:C,資料欄位列表!C:C,"")</f>
        <v>#NAME?</v>
      </c>
      <c r="B53" s="5" t="str">
        <f t="shared" si="0"/>
        <v>actItem.cycle</v>
      </c>
      <c r="C53" s="12" t="s">
        <v>111</v>
      </c>
      <c r="D53" s="12" t="s">
        <v>575</v>
      </c>
      <c r="E53" s="12" t="s">
        <v>300</v>
      </c>
      <c r="F53" s="5"/>
      <c r="G53" s="13" t="s">
        <v>209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hidden="1" customHeight="1">
      <c r="A54" s="12" t="e">
        <f t="array" aca="1" ref="A54" ca="1">_xludf.XLOOKUP(B54,資料欄位列表!C:C,資料欄位列表!C:C,"")</f>
        <v>#NAME?</v>
      </c>
      <c r="B54" s="5" t="str">
        <f t="shared" si="0"/>
        <v>actItem.category</v>
      </c>
      <c r="C54" s="12" t="s">
        <v>111</v>
      </c>
      <c r="D54" s="12" t="s">
        <v>214</v>
      </c>
      <c r="E54" s="12" t="s">
        <v>300</v>
      </c>
      <c r="F54" s="5"/>
      <c r="G54" s="13" t="s">
        <v>209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hidden="1" customHeight="1">
      <c r="A55" s="12" t="e">
        <f t="array" aca="1" ref="A55" ca="1">_xludf.XLOOKUP(B55,資料欄位列表!C:C,資料欄位列表!C:C,"")</f>
        <v>#NAME?</v>
      </c>
      <c r="B55" s="5" t="str">
        <f t="shared" si="0"/>
        <v>actItem.customize_data</v>
      </c>
      <c r="C55" s="12" t="s">
        <v>111</v>
      </c>
      <c r="D55" s="12" t="s">
        <v>250</v>
      </c>
      <c r="E55" s="12" t="s">
        <v>293</v>
      </c>
      <c r="F55" s="12" t="s">
        <v>228</v>
      </c>
      <c r="G55" s="13" t="s">
        <v>209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5" t="e">
        <f t="array" aca="1" ref="A56" ca="1">_xludf.XLOOKUP(B56,資料欄位列表!C:C,資料欄位列表!C:C,"")</f>
        <v>#NAME?</v>
      </c>
      <c r="B56" s="5" t="str">
        <f t="shared" si="0"/>
        <v>actItem.reg_time</v>
      </c>
      <c r="C56" s="5" t="s">
        <v>111</v>
      </c>
      <c r="D56" s="5" t="s">
        <v>211</v>
      </c>
      <c r="E56" s="5" t="s">
        <v>212</v>
      </c>
      <c r="F56" s="5"/>
      <c r="G56" s="5" t="s">
        <v>209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hidden="1" customHeight="1">
      <c r="A57" s="12" t="e">
        <f t="array" aca="1" ref="A57" ca="1">_xludf.XLOOKUP(B57,資料欄位列表!C:C,資料欄位列表!C:C,"")</f>
        <v>#NAME?</v>
      </c>
      <c r="B57" s="5" t="str">
        <f t="shared" si="0"/>
        <v>actItem_files.num</v>
      </c>
      <c r="C57" s="12" t="s">
        <v>114</v>
      </c>
      <c r="D57" s="12" t="s">
        <v>62</v>
      </c>
      <c r="E57" s="12" t="s">
        <v>300</v>
      </c>
      <c r="F57" s="5"/>
      <c r="G57" s="13" t="s">
        <v>206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hidden="1" customHeight="1">
      <c r="A58" s="12" t="e">
        <f t="array" aca="1" ref="A58" ca="1">_xludf.XLOOKUP(B58,資料欄位列表!C:C,資料欄位列表!C:C,"")</f>
        <v>#NAME?</v>
      </c>
      <c r="B58" s="5" t="str">
        <f t="shared" si="0"/>
        <v>actItem_files.actItem_num</v>
      </c>
      <c r="C58" s="12" t="s">
        <v>114</v>
      </c>
      <c r="D58" s="12" t="s">
        <v>349</v>
      </c>
      <c r="E58" s="12" t="s">
        <v>300</v>
      </c>
      <c r="F58" s="5"/>
      <c r="G58" s="13" t="s">
        <v>206</v>
      </c>
      <c r="H58" s="12" t="s">
        <v>746</v>
      </c>
      <c r="I58" s="12" t="s">
        <v>111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hidden="1" customHeight="1">
      <c r="A59" s="12" t="e">
        <f t="array" aca="1" ref="A59" ca="1">_xludf.XLOOKUP(B59,資料欄位列表!C:C,資料欄位列表!C:C,"")</f>
        <v>#NAME?</v>
      </c>
      <c r="B59" s="5" t="str">
        <f t="shared" si="0"/>
        <v>actItem_files.files_num</v>
      </c>
      <c r="C59" s="12" t="s">
        <v>114</v>
      </c>
      <c r="D59" s="12" t="s">
        <v>444</v>
      </c>
      <c r="E59" s="12" t="s">
        <v>300</v>
      </c>
      <c r="F59" s="5"/>
      <c r="G59" s="13" t="s">
        <v>206</v>
      </c>
      <c r="H59" s="12" t="s">
        <v>747</v>
      </c>
      <c r="I59" s="12" t="s">
        <v>118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hidden="1" customHeight="1">
      <c r="A60" s="12" t="e">
        <f t="array" aca="1" ref="A60" ca="1">_xludf.XLOOKUP(B60,資料欄位列表!C:C,資料欄位列表!C:C,"")</f>
        <v>#NAME?</v>
      </c>
      <c r="B60" s="5" t="str">
        <f t="shared" si="0"/>
        <v>actItem_files.reg_time</v>
      </c>
      <c r="C60" s="12" t="s">
        <v>114</v>
      </c>
      <c r="D60" s="12" t="s">
        <v>211</v>
      </c>
      <c r="E60" s="12" t="s">
        <v>212</v>
      </c>
      <c r="F60" s="5"/>
      <c r="G60" s="13" t="s">
        <v>209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hidden="1" customHeight="1">
      <c r="A61" s="12" t="e">
        <f t="array" aca="1" ref="A61" ca="1">_xludf.XLOOKUP(B61,資料欄位列表!C:C,資料欄位列表!C:C,"")</f>
        <v>#NAME?</v>
      </c>
      <c r="B61" s="5" t="str">
        <f t="shared" si="0"/>
        <v>actItem_kind.num</v>
      </c>
      <c r="C61" s="12" t="s">
        <v>116</v>
      </c>
      <c r="D61" s="12" t="s">
        <v>62</v>
      </c>
      <c r="E61" s="12" t="s">
        <v>300</v>
      </c>
      <c r="F61" s="5"/>
      <c r="G61" s="13" t="s">
        <v>206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hidden="1" customHeight="1">
      <c r="A62" s="12" t="e">
        <f t="array" aca="1" ref="A62" ca="1">_xludf.XLOOKUP(B62,資料欄位列表!C:C,資料欄位列表!C:C,"")</f>
        <v>#NAME?</v>
      </c>
      <c r="B62" s="5" t="str">
        <f t="shared" si="0"/>
        <v>actItem_kind.kind</v>
      </c>
      <c r="C62" s="12" t="s">
        <v>116</v>
      </c>
      <c r="D62" s="12" t="s">
        <v>217</v>
      </c>
      <c r="E62" s="12" t="s">
        <v>293</v>
      </c>
      <c r="F62" s="12">
        <v>200</v>
      </c>
      <c r="G62" s="13" t="s">
        <v>209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hidden="1" customHeight="1">
      <c r="A63" s="12" t="e">
        <f t="array" aca="1" ref="A63" ca="1">_xludf.XLOOKUP(B63,資料欄位列表!C:C,資料欄位列表!C:C,"")</f>
        <v>#NAME?</v>
      </c>
      <c r="B63" s="5" t="str">
        <f t="shared" si="0"/>
        <v>actItem_kind.root</v>
      </c>
      <c r="C63" s="12" t="s">
        <v>116</v>
      </c>
      <c r="D63" s="12" t="s">
        <v>309</v>
      </c>
      <c r="E63" s="12" t="s">
        <v>300</v>
      </c>
      <c r="F63" s="5"/>
      <c r="G63" s="13" t="s">
        <v>209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hidden="1" customHeight="1">
      <c r="A64" s="12" t="e">
        <f t="array" aca="1" ref="A64" ca="1">_xludf.XLOOKUP(B64,資料欄位列表!C:C,資料欄位列表!C:C,"")</f>
        <v>#NAME?</v>
      </c>
      <c r="B64" s="5" t="str">
        <f t="shared" si="0"/>
        <v>actItem_kind.range</v>
      </c>
      <c r="C64" s="12" t="s">
        <v>116</v>
      </c>
      <c r="D64" s="12" t="s">
        <v>311</v>
      </c>
      <c r="E64" s="12" t="s">
        <v>300</v>
      </c>
      <c r="F64" s="5"/>
      <c r="G64" s="13" t="s">
        <v>209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hidden="1" customHeight="1">
      <c r="A65" s="12" t="e">
        <f t="array" aca="1" ref="A65" ca="1">_xludf.XLOOKUP(B65,資料欄位列表!C:C,資料欄位列表!C:C,"")</f>
        <v>#NAME?</v>
      </c>
      <c r="B65" s="5" t="str">
        <f t="shared" si="0"/>
        <v>actItem_kind.demo</v>
      </c>
      <c r="C65" s="12" t="s">
        <v>116</v>
      </c>
      <c r="D65" s="12" t="s">
        <v>227</v>
      </c>
      <c r="E65" s="12" t="s">
        <v>293</v>
      </c>
      <c r="F65" s="12" t="s">
        <v>228</v>
      </c>
      <c r="G65" s="13" t="s">
        <v>209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hidden="1" customHeight="1">
      <c r="A66" s="12" t="e">
        <f t="array" aca="1" ref="A66" ca="1">_xludf.XLOOKUP(B66,資料欄位列表!C:C,資料欄位列表!C:C,"")</f>
        <v>#NAME?</v>
      </c>
      <c r="B66" s="5" t="str">
        <f t="shared" si="0"/>
        <v>actItem_kind.status</v>
      </c>
      <c r="C66" s="12" t="s">
        <v>116</v>
      </c>
      <c r="D66" s="12" t="s">
        <v>326</v>
      </c>
      <c r="E66" s="12" t="s">
        <v>293</v>
      </c>
      <c r="F66" s="12">
        <v>2</v>
      </c>
      <c r="G66" s="13" t="s">
        <v>209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hidden="1" customHeight="1">
      <c r="A67" s="12" t="e">
        <f t="array" aca="1" ref="A67" ca="1">_xludf.XLOOKUP(B67,資料欄位列表!C:C,資料欄位列表!C:C,"")</f>
        <v>#NAME?</v>
      </c>
      <c r="B67" s="5" t="str">
        <f t="shared" si="0"/>
        <v>activity.num</v>
      </c>
      <c r="C67" s="12" t="s">
        <v>81</v>
      </c>
      <c r="D67" s="12" t="s">
        <v>62</v>
      </c>
      <c r="E67" s="12" t="s">
        <v>300</v>
      </c>
      <c r="F67" s="5"/>
      <c r="G67" s="13" t="s">
        <v>206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hidden="1" customHeight="1">
      <c r="A68" s="12" t="e">
        <f t="array" aca="1" ref="A68" ca="1">_xludf.XLOOKUP(B68,資料欄位列表!C:C,資料欄位列表!C:C,"")</f>
        <v>#NAME?</v>
      </c>
      <c r="B68" s="5" t="str">
        <f t="shared" si="0"/>
        <v>activity.kind</v>
      </c>
      <c r="C68" s="12" t="s">
        <v>81</v>
      </c>
      <c r="D68" s="12" t="s">
        <v>217</v>
      </c>
      <c r="E68" s="12" t="s">
        <v>300</v>
      </c>
      <c r="F68" s="5"/>
      <c r="G68" s="13" t="s">
        <v>209</v>
      </c>
      <c r="H68" s="12" t="s">
        <v>748</v>
      </c>
      <c r="I68" s="12" t="s">
        <v>75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hidden="1" customHeight="1">
      <c r="A69" s="12" t="e">
        <f t="array" aca="1" ref="A69" ca="1">_xludf.XLOOKUP(B69,資料欄位列表!C:C,資料欄位列表!C:C,"")</f>
        <v>#NAME?</v>
      </c>
      <c r="B69" s="5" t="str">
        <f t="shared" si="0"/>
        <v>activity.subject</v>
      </c>
      <c r="C69" s="12" t="s">
        <v>81</v>
      </c>
      <c r="D69" s="12" t="s">
        <v>240</v>
      </c>
      <c r="E69" s="12" t="s">
        <v>293</v>
      </c>
      <c r="F69" s="12">
        <v>200</v>
      </c>
      <c r="G69" s="13" t="s">
        <v>209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hidden="1" customHeight="1">
      <c r="A70" s="12" t="e">
        <f t="array" aca="1" ref="A70" ca="1">_xludf.XLOOKUP(B70,資料欄位列表!C:C,資料欄位列表!C:C,"")</f>
        <v>#NAME?</v>
      </c>
      <c r="B70" s="5" t="str">
        <f t="shared" si="0"/>
        <v>activity.address</v>
      </c>
      <c r="C70" s="12" t="s">
        <v>81</v>
      </c>
      <c r="D70" s="12" t="s">
        <v>275</v>
      </c>
      <c r="E70" s="12" t="s">
        <v>293</v>
      </c>
      <c r="F70" s="12">
        <v>400</v>
      </c>
      <c r="G70" s="13" t="s">
        <v>209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hidden="1" customHeight="1">
      <c r="A71" s="12" t="e">
        <f t="array" aca="1" ref="A71" ca="1">_xludf.XLOOKUP(B71,資料欄位列表!C:C,資料欄位列表!C:C,"")</f>
        <v>#NAME?</v>
      </c>
      <c r="B71" s="5" t="str">
        <f t="shared" si="0"/>
        <v>activity.startDate_solar</v>
      </c>
      <c r="C71" s="12" t="s">
        <v>81</v>
      </c>
      <c r="D71" s="12" t="s">
        <v>677</v>
      </c>
      <c r="E71" s="12" t="s">
        <v>212</v>
      </c>
      <c r="F71" s="5"/>
      <c r="G71" s="13" t="s">
        <v>209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hidden="1" customHeight="1">
      <c r="A72" s="12" t="e">
        <f t="array" aca="1" ref="A72" ca="1">_xludf.XLOOKUP(B72,資料欄位列表!C:C,資料欄位列表!C:C,"")</f>
        <v>#NAME?</v>
      </c>
      <c r="B72" s="5" t="str">
        <f t="shared" si="0"/>
        <v>activity.endDate_solar</v>
      </c>
      <c r="C72" s="12" t="s">
        <v>81</v>
      </c>
      <c r="D72" s="12" t="s">
        <v>679</v>
      </c>
      <c r="E72" s="12" t="s">
        <v>212</v>
      </c>
      <c r="F72" s="5"/>
      <c r="G72" s="13" t="s">
        <v>209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hidden="1" customHeight="1">
      <c r="A73" s="12" t="e">
        <f t="array" aca="1" ref="A73" ca="1">_xludf.XLOOKUP(B73,資料欄位列表!C:C,資料欄位列表!C:C,"")</f>
        <v>#NAME?</v>
      </c>
      <c r="B73" s="5" t="str">
        <f t="shared" si="0"/>
        <v>activity.hall</v>
      </c>
      <c r="C73" s="12" t="s">
        <v>81</v>
      </c>
      <c r="D73" s="12" t="s">
        <v>681</v>
      </c>
      <c r="E73" s="12" t="s">
        <v>293</v>
      </c>
      <c r="F73" s="12">
        <v>100</v>
      </c>
      <c r="G73" s="13" t="s">
        <v>209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hidden="1" customHeight="1">
      <c r="A74" s="12" t="e">
        <f t="array" aca="1" ref="A74" ca="1">_xludf.XLOOKUP(B74,資料欄位列表!C:C,資料欄位列表!C:C,"")</f>
        <v>#NAME?</v>
      </c>
      <c r="B74" s="5" t="str">
        <f t="shared" si="0"/>
        <v>activity.start_sexagenary</v>
      </c>
      <c r="C74" s="12" t="s">
        <v>81</v>
      </c>
      <c r="D74" s="12" t="s">
        <v>683</v>
      </c>
      <c r="E74" s="12" t="s">
        <v>293</v>
      </c>
      <c r="F74" s="12">
        <v>4</v>
      </c>
      <c r="G74" s="13" t="s">
        <v>209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hidden="1" customHeight="1">
      <c r="A75" s="12" t="e">
        <f t="array" aca="1" ref="A75" ca="1">_xludf.XLOOKUP(B75,資料欄位列表!C:C,資料欄位列表!C:C,"")</f>
        <v>#NAME?</v>
      </c>
      <c r="B75" s="5" t="str">
        <f t="shared" si="0"/>
        <v>activity.end_sexagenary</v>
      </c>
      <c r="C75" s="12" t="s">
        <v>81</v>
      </c>
      <c r="D75" s="12" t="s">
        <v>685</v>
      </c>
      <c r="E75" s="12" t="s">
        <v>293</v>
      </c>
      <c r="F75" s="12">
        <v>4</v>
      </c>
      <c r="G75" s="13" t="s">
        <v>209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hidden="1" customHeight="1">
      <c r="A76" s="12" t="e">
        <f t="array" aca="1" ref="A76" ca="1">_xludf.XLOOKUP(B76,資料欄位列表!C:C,資料欄位列表!C:C,"")</f>
        <v>#NAME?</v>
      </c>
      <c r="B76" s="5" t="str">
        <f t="shared" si="0"/>
        <v>activity.monk</v>
      </c>
      <c r="C76" s="12" t="s">
        <v>81</v>
      </c>
      <c r="D76" s="12" t="s">
        <v>687</v>
      </c>
      <c r="E76" s="12" t="s">
        <v>293</v>
      </c>
      <c r="F76" s="12">
        <v>100</v>
      </c>
      <c r="G76" s="13" t="s">
        <v>209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hidden="1" customHeight="1">
      <c r="A77" s="12" t="e">
        <f t="array" aca="1" ref="A77" ca="1">_xludf.XLOOKUP(B77,資料欄位列表!C:C,資料欄位列表!C:C,"")</f>
        <v>#NAME?</v>
      </c>
      <c r="B77" s="5" t="str">
        <f t="shared" si="0"/>
        <v>activity.startDate_lunar</v>
      </c>
      <c r="C77" s="12" t="s">
        <v>81</v>
      </c>
      <c r="D77" s="12" t="s">
        <v>689</v>
      </c>
      <c r="E77" s="12" t="s">
        <v>212</v>
      </c>
      <c r="F77" s="5"/>
      <c r="G77" s="13" t="s">
        <v>209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hidden="1" customHeight="1">
      <c r="A78" s="12" t="e">
        <f t="array" aca="1" ref="A78" ca="1">_xludf.XLOOKUP(B78,資料欄位列表!C:C,資料欄位列表!C:C,"")</f>
        <v>#NAME?</v>
      </c>
      <c r="B78" s="5" t="str">
        <f t="shared" si="0"/>
        <v>activity.endDate_lunar</v>
      </c>
      <c r="C78" s="12" t="s">
        <v>81</v>
      </c>
      <c r="D78" s="12" t="s">
        <v>691</v>
      </c>
      <c r="E78" s="12" t="s">
        <v>212</v>
      </c>
      <c r="F78" s="5"/>
      <c r="G78" s="13" t="s">
        <v>209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hidden="1" customHeight="1">
      <c r="A79" s="12" t="e">
        <f t="array" aca="1" ref="A79" ca="1">_xludf.XLOOKUP(B79,資料欄位列表!C:C,資料欄位列表!C:C,"")</f>
        <v>#NAME?</v>
      </c>
      <c r="B79" s="5" t="str">
        <f t="shared" si="0"/>
        <v>activity.dueDate</v>
      </c>
      <c r="C79" s="12" t="s">
        <v>81</v>
      </c>
      <c r="D79" s="12" t="s">
        <v>693</v>
      </c>
      <c r="E79" s="12" t="s">
        <v>212</v>
      </c>
      <c r="F79" s="5"/>
      <c r="G79" s="13" t="s">
        <v>209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hidden="1" customHeight="1">
      <c r="A80" s="12" t="e">
        <f t="array" aca="1" ref="A80" ca="1">_xludf.XLOOKUP(B80,資料欄位列表!C:C,資料欄位列表!C:C,"")</f>
        <v>#NAME?</v>
      </c>
      <c r="B80" s="5" t="str">
        <f t="shared" si="0"/>
        <v>activity.demo</v>
      </c>
      <c r="C80" s="12" t="s">
        <v>81</v>
      </c>
      <c r="D80" s="12" t="s">
        <v>227</v>
      </c>
      <c r="E80" s="12" t="s">
        <v>293</v>
      </c>
      <c r="F80" s="12" t="s">
        <v>228</v>
      </c>
      <c r="G80" s="13" t="s">
        <v>209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hidden="1" customHeight="1">
      <c r="A81" s="12" t="e">
        <f t="array" aca="1" ref="A81" ca="1">_xludf.XLOOKUP(B81,資料欄位列表!C:C,資料欄位列表!C:C,"")</f>
        <v>#NAME?</v>
      </c>
      <c r="B81" s="5" t="str">
        <f t="shared" si="0"/>
        <v>activity.reg_time</v>
      </c>
      <c r="C81" s="12" t="s">
        <v>81</v>
      </c>
      <c r="D81" s="12" t="s">
        <v>211</v>
      </c>
      <c r="E81" s="12" t="s">
        <v>212</v>
      </c>
      <c r="F81" s="5"/>
      <c r="G81" s="13" t="s">
        <v>209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hidden="1" customHeight="1">
      <c r="A82" s="12" t="e">
        <f t="array" aca="1" ref="A82" ca="1">_xludf.XLOOKUP(B82,資料欄位列表!C:C,資料欄位列表!C:C,"")</f>
        <v>#NAME?</v>
      </c>
      <c r="B82" s="5" t="str">
        <f t="shared" si="0"/>
        <v>activity.customize_data</v>
      </c>
      <c r="C82" s="12" t="s">
        <v>81</v>
      </c>
      <c r="D82" s="12" t="s">
        <v>250</v>
      </c>
      <c r="E82" s="12" t="s">
        <v>293</v>
      </c>
      <c r="F82" s="12" t="s">
        <v>228</v>
      </c>
      <c r="G82" s="13" t="s">
        <v>209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hidden="1" customHeight="1">
      <c r="A83" s="12" t="e">
        <f t="array" aca="1" ref="A83" ca="1">_xludf.XLOOKUP(B83,資料欄位列表!C:C,資料欄位列表!C:C,"")</f>
        <v>#NAME?</v>
      </c>
      <c r="B83" s="5" t="str">
        <f t="shared" si="0"/>
        <v>activity.category_kind</v>
      </c>
      <c r="C83" s="12" t="s">
        <v>81</v>
      </c>
      <c r="D83" s="12" t="s">
        <v>696</v>
      </c>
      <c r="E83" s="12" t="s">
        <v>300</v>
      </c>
      <c r="F83" s="5"/>
      <c r="G83" s="13" t="s">
        <v>209</v>
      </c>
      <c r="H83" s="12" t="s">
        <v>749</v>
      </c>
      <c r="I83" s="12" t="s">
        <v>73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hidden="1" customHeight="1">
      <c r="A84" s="12" t="e">
        <f t="array" aca="1" ref="A84" ca="1">_xludf.XLOOKUP(B84,資料欄位列表!C:C,資料欄位列表!C:C,"")</f>
        <v>#NAME?</v>
      </c>
      <c r="B84" s="5" t="str">
        <f t="shared" si="0"/>
        <v>activity_category_kind.num</v>
      </c>
      <c r="C84" s="12" t="s">
        <v>73</v>
      </c>
      <c r="D84" s="12" t="s">
        <v>62</v>
      </c>
      <c r="E84" s="12" t="s">
        <v>300</v>
      </c>
      <c r="F84" s="5"/>
      <c r="G84" s="13" t="s">
        <v>206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hidden="1" customHeight="1">
      <c r="A85" s="12" t="e">
        <f t="array" aca="1" ref="A85" ca="1">_xludf.XLOOKUP(B85,資料欄位列表!C:C,資料欄位列表!C:C,"")</f>
        <v>#NAME?</v>
      </c>
      <c r="B85" s="5" t="str">
        <f t="shared" si="0"/>
        <v>activity_category_kind.kind</v>
      </c>
      <c r="C85" s="12" t="s">
        <v>73</v>
      </c>
      <c r="D85" s="12" t="s">
        <v>217</v>
      </c>
      <c r="E85" s="12" t="s">
        <v>293</v>
      </c>
      <c r="F85" s="12">
        <v>200</v>
      </c>
      <c r="G85" s="13" t="s">
        <v>209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hidden="1" customHeight="1">
      <c r="A86" s="12" t="e">
        <f t="array" aca="1" ref="A86" ca="1">_xludf.XLOOKUP(B86,資料欄位列表!C:C,資料欄位列表!C:C,"")</f>
        <v>#NAME?</v>
      </c>
      <c r="B86" s="5" t="str">
        <f t="shared" si="0"/>
        <v>activity_category_kind.root</v>
      </c>
      <c r="C86" s="12" t="s">
        <v>73</v>
      </c>
      <c r="D86" s="12" t="s">
        <v>309</v>
      </c>
      <c r="E86" s="12" t="s">
        <v>300</v>
      </c>
      <c r="F86" s="5"/>
      <c r="G86" s="13" t="s">
        <v>209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hidden="1" customHeight="1">
      <c r="A87" s="12" t="e">
        <f t="array" aca="1" ref="A87" ca="1">_xludf.XLOOKUP(B87,資料欄位列表!C:C,資料欄位列表!C:C,"")</f>
        <v>#NAME?</v>
      </c>
      <c r="B87" s="5" t="str">
        <f t="shared" si="0"/>
        <v>activity_category_kind.range</v>
      </c>
      <c r="C87" s="12" t="s">
        <v>73</v>
      </c>
      <c r="D87" s="12" t="s">
        <v>311</v>
      </c>
      <c r="E87" s="12" t="s">
        <v>300</v>
      </c>
      <c r="F87" s="5"/>
      <c r="G87" s="13" t="s">
        <v>209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hidden="1" customHeight="1">
      <c r="A88" s="12" t="e">
        <f t="array" aca="1" ref="A88" ca="1">_xludf.XLOOKUP(B88,資料欄位列表!C:C,資料欄位列表!C:C,"")</f>
        <v>#NAME?</v>
      </c>
      <c r="B88" s="5" t="str">
        <f t="shared" si="0"/>
        <v>activity_check.num</v>
      </c>
      <c r="C88" s="12" t="s">
        <v>100</v>
      </c>
      <c r="D88" s="12" t="s">
        <v>62</v>
      </c>
      <c r="E88" s="12" t="s">
        <v>300</v>
      </c>
      <c r="F88" s="5"/>
      <c r="G88" s="13" t="s">
        <v>206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hidden="1" customHeight="1">
      <c r="A89" s="12" t="e">
        <f t="array" aca="1" ref="A89" ca="1">_xludf.XLOOKUP(B89,資料欄位列表!C:C,資料欄位列表!C:C,"")</f>
        <v>#NAME?</v>
      </c>
      <c r="B89" s="5" t="str">
        <f t="shared" si="0"/>
        <v>activity_check.f_num</v>
      </c>
      <c r="C89" s="12" t="s">
        <v>100</v>
      </c>
      <c r="D89" s="12" t="s">
        <v>385</v>
      </c>
      <c r="E89" s="12" t="s">
        <v>300</v>
      </c>
      <c r="F89" s="5"/>
      <c r="G89" s="13" t="s">
        <v>209</v>
      </c>
      <c r="H89" s="12" t="s">
        <v>750</v>
      </c>
      <c r="I89" s="12" t="s">
        <v>71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hidden="1" customHeight="1">
      <c r="A90" s="12" t="e">
        <f t="array" aca="1" ref="A90" ca="1">_xludf.XLOOKUP(B90,資料欄位列表!C:C,資料欄位列表!C:C,"")</f>
        <v>#NAME?</v>
      </c>
      <c r="B90" s="5" t="str">
        <f t="shared" si="0"/>
        <v>activity_check.activity_num</v>
      </c>
      <c r="C90" s="12" t="s">
        <v>100</v>
      </c>
      <c r="D90" s="12" t="s">
        <v>235</v>
      </c>
      <c r="E90" s="12" t="s">
        <v>300</v>
      </c>
      <c r="F90" s="5"/>
      <c r="G90" s="13" t="s">
        <v>209</v>
      </c>
      <c r="H90" s="12" t="s">
        <v>751</v>
      </c>
      <c r="I90" s="12" t="s">
        <v>81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hidden="1" customHeight="1">
      <c r="A91" s="12" t="e">
        <f t="array" aca="1" ref="A91" ca="1">_xludf.XLOOKUP(B91,資料欄位列表!C:C,資料欄位列表!C:C,"")</f>
        <v>#NAME?</v>
      </c>
      <c r="B91" s="5" t="str">
        <f t="shared" si="0"/>
        <v>activity_check.reg_time</v>
      </c>
      <c r="C91" s="12" t="s">
        <v>100</v>
      </c>
      <c r="D91" s="12" t="s">
        <v>211</v>
      </c>
      <c r="E91" s="12" t="s">
        <v>212</v>
      </c>
      <c r="F91" s="5"/>
      <c r="G91" s="13" t="s">
        <v>209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hidden="1" customHeight="1">
      <c r="A92" s="12" t="e">
        <f t="array" aca="1" ref="A92" ca="1">_xludf.XLOOKUP(B92,資料欄位列表!C:C,資料欄位列表!C:C,"")</f>
        <v>#NAME?</v>
      </c>
      <c r="B92" s="5" t="str">
        <f t="shared" si="0"/>
        <v>activity_check.status</v>
      </c>
      <c r="C92" s="12" t="s">
        <v>100</v>
      </c>
      <c r="D92" s="12" t="s">
        <v>326</v>
      </c>
      <c r="E92" s="12" t="s">
        <v>300</v>
      </c>
      <c r="F92" s="5"/>
      <c r="G92" s="13" t="s">
        <v>209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hidden="1" customHeight="1">
      <c r="A93" s="12" t="e">
        <f t="array" aca="1" ref="A93" ca="1">_xludf.XLOOKUP(B93,資料欄位列表!C:C,資料欄位列表!C:C,"")</f>
        <v>#NAME?</v>
      </c>
      <c r="B93" s="5" t="str">
        <f t="shared" si="0"/>
        <v>activity_check.qty</v>
      </c>
      <c r="C93" s="12" t="s">
        <v>100</v>
      </c>
      <c r="D93" s="12" t="s">
        <v>354</v>
      </c>
      <c r="E93" s="12" t="s">
        <v>300</v>
      </c>
      <c r="F93" s="5"/>
      <c r="G93" s="13" t="s">
        <v>209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hidden="1" customHeight="1">
      <c r="A94" s="12" t="e">
        <f t="array" aca="1" ref="A94" ca="1">_xludf.XLOOKUP(B94,資料欄位列表!C:C,資料欄位列表!C:C,"")</f>
        <v>#NAME?</v>
      </c>
      <c r="B94" s="5" t="str">
        <f t="shared" si="0"/>
        <v>activity_kind.num</v>
      </c>
      <c r="C94" s="12" t="s">
        <v>75</v>
      </c>
      <c r="D94" s="12" t="s">
        <v>62</v>
      </c>
      <c r="E94" s="12" t="s">
        <v>300</v>
      </c>
      <c r="F94" s="5"/>
      <c r="G94" s="13" t="s">
        <v>206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hidden="1" customHeight="1">
      <c r="A95" s="12" t="e">
        <f t="array" aca="1" ref="A95" ca="1">_xludf.XLOOKUP(B95,資料欄位列表!C:C,資料欄位列表!C:C,"")</f>
        <v>#NAME?</v>
      </c>
      <c r="B95" s="5" t="str">
        <f t="shared" si="0"/>
        <v>activity_kind.kind</v>
      </c>
      <c r="C95" s="12" t="s">
        <v>75</v>
      </c>
      <c r="D95" s="12" t="s">
        <v>217</v>
      </c>
      <c r="E95" s="12" t="s">
        <v>293</v>
      </c>
      <c r="F95" s="12">
        <v>200</v>
      </c>
      <c r="G95" s="13" t="s">
        <v>209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hidden="1" customHeight="1">
      <c r="A96" s="12" t="e">
        <f t="array" aca="1" ref="A96" ca="1">_xludf.XLOOKUP(B96,資料欄位列表!C:C,資料欄位列表!C:C,"")</f>
        <v>#NAME?</v>
      </c>
      <c r="B96" s="5" t="str">
        <f t="shared" si="0"/>
        <v>activity_kind.root</v>
      </c>
      <c r="C96" s="12" t="s">
        <v>75</v>
      </c>
      <c r="D96" s="12" t="s">
        <v>309</v>
      </c>
      <c r="E96" s="12" t="s">
        <v>300</v>
      </c>
      <c r="F96" s="5"/>
      <c r="G96" s="13" t="s">
        <v>209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hidden="1" customHeight="1">
      <c r="A97" s="12" t="e">
        <f t="array" aca="1" ref="A97" ca="1">_xludf.XLOOKUP(B97,資料欄位列表!C:C,資料欄位列表!C:C,"")</f>
        <v>#NAME?</v>
      </c>
      <c r="B97" s="5" t="str">
        <f t="shared" si="0"/>
        <v>activity_kind.range</v>
      </c>
      <c r="C97" s="12" t="s">
        <v>75</v>
      </c>
      <c r="D97" s="12" t="s">
        <v>311</v>
      </c>
      <c r="E97" s="12" t="s">
        <v>300</v>
      </c>
      <c r="F97" s="5"/>
      <c r="G97" s="13" t="s">
        <v>209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hidden="1" customHeight="1">
      <c r="A98" s="12" t="e">
        <f t="array" aca="1" ref="A98" ca="1">_xludf.XLOOKUP(B98,資料欄位列表!C:C,資料欄位列表!C:C,"")</f>
        <v>#NAME?</v>
      </c>
      <c r="B98" s="5" t="str">
        <f t="shared" si="0"/>
        <v>activity_kind.demo</v>
      </c>
      <c r="C98" s="12" t="s">
        <v>75</v>
      </c>
      <c r="D98" s="12" t="s">
        <v>227</v>
      </c>
      <c r="E98" s="12" t="s">
        <v>293</v>
      </c>
      <c r="F98" s="12" t="s">
        <v>228</v>
      </c>
      <c r="G98" s="13" t="s">
        <v>209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hidden="1" customHeight="1">
      <c r="A99" s="12" t="e">
        <f t="array" aca="1" ref="A99" ca="1">_xludf.XLOOKUP(B99,資料欄位列表!C:C,資料欄位列表!C:C,"")</f>
        <v>#NAME?</v>
      </c>
      <c r="B99" s="5" t="str">
        <f t="shared" si="0"/>
        <v>activity_kind.calendar</v>
      </c>
      <c r="C99" s="12" t="s">
        <v>75</v>
      </c>
      <c r="D99" s="12" t="s">
        <v>642</v>
      </c>
      <c r="E99" s="12" t="s">
        <v>293</v>
      </c>
      <c r="F99" s="12">
        <v>4</v>
      </c>
      <c r="G99" s="13" t="s">
        <v>209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hidden="1" customHeight="1">
      <c r="A100" s="12" t="e">
        <f t="array" aca="1" ref="A100" ca="1">_xludf.XLOOKUP(B100,資料欄位列表!C:C,資料欄位列表!C:C,"")</f>
        <v>#NAME?</v>
      </c>
      <c r="B100" s="5" t="str">
        <f t="shared" si="0"/>
        <v>activity_kind.month</v>
      </c>
      <c r="C100" s="12" t="s">
        <v>75</v>
      </c>
      <c r="D100" s="12" t="s">
        <v>645</v>
      </c>
      <c r="E100" s="12" t="s">
        <v>300</v>
      </c>
      <c r="F100" s="5"/>
      <c r="G100" s="13" t="s">
        <v>209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hidden="1" customHeight="1">
      <c r="A101" s="12" t="e">
        <f t="array" aca="1" ref="A101" ca="1">_xludf.XLOOKUP(B101,資料欄位列表!C:C,資料欄位列表!C:C,"")</f>
        <v>#NAME?</v>
      </c>
      <c r="B101" s="5" t="str">
        <f t="shared" si="0"/>
        <v>activity_kind.day</v>
      </c>
      <c r="C101" s="12" t="s">
        <v>75</v>
      </c>
      <c r="D101" s="12" t="s">
        <v>647</v>
      </c>
      <c r="E101" s="12" t="s">
        <v>300</v>
      </c>
      <c r="F101" s="5"/>
      <c r="G101" s="13" t="s">
        <v>209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hidden="1" customHeight="1">
      <c r="A102" s="12" t="e">
        <f t="array" aca="1" ref="A102" ca="1">_xludf.XLOOKUP(B102,資料欄位列表!C:C,資料欄位列表!C:C,"")</f>
        <v>#NAME?</v>
      </c>
      <c r="B102" s="5" t="str">
        <f t="shared" si="0"/>
        <v>activity_kind_detail.num</v>
      </c>
      <c r="C102" s="12" t="s">
        <v>78</v>
      </c>
      <c r="D102" s="12" t="s">
        <v>62</v>
      </c>
      <c r="E102" s="12" t="s">
        <v>300</v>
      </c>
      <c r="F102" s="5"/>
      <c r="G102" s="13" t="s">
        <v>206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hidden="1" customHeight="1">
      <c r="A103" s="12" t="e">
        <f t="array" aca="1" ref="A103" ca="1">_xludf.XLOOKUP(B103,資料欄位列表!C:C,資料欄位列表!C:C,"")</f>
        <v>#NAME?</v>
      </c>
      <c r="B103" s="5" t="str">
        <f t="shared" si="0"/>
        <v>activity_kind_detail.activity_kind_num</v>
      </c>
      <c r="C103" s="12" t="s">
        <v>78</v>
      </c>
      <c r="D103" s="12" t="s">
        <v>488</v>
      </c>
      <c r="E103" s="12" t="s">
        <v>300</v>
      </c>
      <c r="F103" s="5"/>
      <c r="G103" s="13" t="s">
        <v>206</v>
      </c>
      <c r="H103" s="12" t="s">
        <v>752</v>
      </c>
      <c r="I103" s="12" t="s">
        <v>75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hidden="1" customHeight="1">
      <c r="A104" s="12" t="e">
        <f t="array" aca="1" ref="A104" ca="1">_xludf.XLOOKUP(B104,資料欄位列表!C:C,資料欄位列表!C:C,"")</f>
        <v>#NAME?</v>
      </c>
      <c r="B104" s="5" t="str">
        <f t="shared" si="0"/>
        <v>activity_kind_detail.actItem_num</v>
      </c>
      <c r="C104" s="12" t="s">
        <v>78</v>
      </c>
      <c r="D104" s="12" t="s">
        <v>349</v>
      </c>
      <c r="E104" s="12" t="s">
        <v>300</v>
      </c>
      <c r="F104" s="5"/>
      <c r="G104" s="13" t="s">
        <v>206</v>
      </c>
      <c r="H104" s="12" t="s">
        <v>753</v>
      </c>
      <c r="I104" s="12" t="s">
        <v>111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hidden="1" customHeight="1">
      <c r="A105" s="12" t="e">
        <f t="array" aca="1" ref="A105" ca="1">_xludf.XLOOKUP(B105,資料欄位列表!C:C,資料欄位列表!C:C,"")</f>
        <v>#NAME?</v>
      </c>
      <c r="B105" s="5" t="str">
        <f t="shared" si="0"/>
        <v>activity_kind_detail.price</v>
      </c>
      <c r="C105" s="12" t="s">
        <v>78</v>
      </c>
      <c r="D105" s="12" t="s">
        <v>223</v>
      </c>
      <c r="E105" s="12" t="s">
        <v>352</v>
      </c>
      <c r="F105" s="5"/>
      <c r="G105" s="13" t="s">
        <v>209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hidden="1" customHeight="1">
      <c r="A106" s="12" t="e">
        <f t="array" aca="1" ref="A106" ca="1">_xludf.XLOOKUP(B106,資料欄位列表!C:C,資料欄位列表!C:C,"")</f>
        <v>#NAME?</v>
      </c>
      <c r="B106" s="5" t="str">
        <f t="shared" si="0"/>
        <v>activity_kind_detail.qty</v>
      </c>
      <c r="C106" s="12" t="s">
        <v>78</v>
      </c>
      <c r="D106" s="12" t="s">
        <v>354</v>
      </c>
      <c r="E106" s="12" t="s">
        <v>300</v>
      </c>
      <c r="F106" s="5"/>
      <c r="G106" s="13" t="s">
        <v>209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hidden="1" customHeight="1">
      <c r="A107" s="12" t="e">
        <f t="array" aca="1" ref="A107" ca="1">_xludf.XLOOKUP(B107,資料欄位列表!C:C,資料欄位列表!C:C,"")</f>
        <v>#NAME?</v>
      </c>
      <c r="B107" s="5" t="str">
        <f t="shared" si="0"/>
        <v>activity_kind_detail.reg_time</v>
      </c>
      <c r="C107" s="12" t="s">
        <v>78</v>
      </c>
      <c r="D107" s="12" t="s">
        <v>211</v>
      </c>
      <c r="E107" s="12" t="s">
        <v>212</v>
      </c>
      <c r="F107" s="5"/>
      <c r="G107" s="13" t="s">
        <v>209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hidden="1" customHeight="1">
      <c r="A108" s="12" t="e">
        <f t="array" aca="1" ref="A108" ca="1">_xludf.XLOOKUP(B108,資料欄位列表!C:C,資料欄位列表!C:C,"")</f>
        <v>#NAME?</v>
      </c>
      <c r="B108" s="5" t="str">
        <f t="shared" si="0"/>
        <v>activity_relating.num</v>
      </c>
      <c r="C108" s="12" t="s">
        <v>84</v>
      </c>
      <c r="D108" s="12" t="s">
        <v>62</v>
      </c>
      <c r="E108" s="12" t="s">
        <v>300</v>
      </c>
      <c r="F108" s="5"/>
      <c r="G108" s="13" t="s">
        <v>206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hidden="1" customHeight="1">
      <c r="A109" s="12" t="e">
        <f t="array" aca="1" ref="A109" ca="1">_xludf.XLOOKUP(B109,資料欄位列表!C:C,資料欄位列表!C:C,"")</f>
        <v>#NAME?</v>
      </c>
      <c r="B109" s="5" t="str">
        <f t="shared" si="0"/>
        <v>activity_relating.activity_num</v>
      </c>
      <c r="C109" s="12" t="s">
        <v>84</v>
      </c>
      <c r="D109" s="12" t="s">
        <v>235</v>
      </c>
      <c r="E109" s="12" t="s">
        <v>300</v>
      </c>
      <c r="F109" s="5"/>
      <c r="G109" s="13" t="s">
        <v>206</v>
      </c>
      <c r="H109" s="12" t="s">
        <v>754</v>
      </c>
      <c r="I109" s="12" t="s">
        <v>81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hidden="1" customHeight="1">
      <c r="A110" s="12" t="e">
        <f t="array" aca="1" ref="A110" ca="1">_xludf.XLOOKUP(B110,資料欄位列表!C:C,資料欄位列表!C:C,"")</f>
        <v>#NAME?</v>
      </c>
      <c r="B110" s="5" t="str">
        <f t="shared" si="0"/>
        <v>activity_relating.actItem_num</v>
      </c>
      <c r="C110" s="12" t="s">
        <v>84</v>
      </c>
      <c r="D110" s="12" t="s">
        <v>349</v>
      </c>
      <c r="E110" s="12" t="s">
        <v>300</v>
      </c>
      <c r="F110" s="5"/>
      <c r="G110" s="13" t="s">
        <v>206</v>
      </c>
      <c r="H110" s="12" t="s">
        <v>755</v>
      </c>
      <c r="I110" s="12" t="s">
        <v>111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hidden="1" customHeight="1">
      <c r="A111" s="12" t="e">
        <f t="array" aca="1" ref="A111" ca="1">_xludf.XLOOKUP(B111,資料欄位列表!C:C,資料欄位列表!C:C,"")</f>
        <v>#NAME?</v>
      </c>
      <c r="B111" s="5" t="str">
        <f t="shared" si="0"/>
        <v>activity_relating.price</v>
      </c>
      <c r="C111" s="12" t="s">
        <v>84</v>
      </c>
      <c r="D111" s="12" t="s">
        <v>223</v>
      </c>
      <c r="E111" s="12" t="s">
        <v>352</v>
      </c>
      <c r="F111" s="5"/>
      <c r="G111" s="13" t="s">
        <v>209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hidden="1" customHeight="1">
      <c r="A112" s="12" t="e">
        <f t="array" aca="1" ref="A112" ca="1">_xludf.XLOOKUP(B112,資料欄位列表!C:C,資料欄位列表!C:C,"")</f>
        <v>#NAME?</v>
      </c>
      <c r="B112" s="5" t="str">
        <f t="shared" si="0"/>
        <v>activity_relating.qty</v>
      </c>
      <c r="C112" s="12" t="s">
        <v>84</v>
      </c>
      <c r="D112" s="12" t="s">
        <v>354</v>
      </c>
      <c r="E112" s="12" t="s">
        <v>300</v>
      </c>
      <c r="F112" s="5"/>
      <c r="G112" s="13" t="s">
        <v>209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hidden="1" customHeight="1">
      <c r="A113" s="12" t="e">
        <f t="array" aca="1" ref="A113" ca="1">_xludf.XLOOKUP(B113,資料欄位列表!C:C,資料欄位列表!C:C,"")</f>
        <v>#NAME?</v>
      </c>
      <c r="B113" s="5" t="str">
        <f t="shared" si="0"/>
        <v>activity_relating.reg_time</v>
      </c>
      <c r="C113" s="12" t="s">
        <v>84</v>
      </c>
      <c r="D113" s="12" t="s">
        <v>211</v>
      </c>
      <c r="E113" s="12" t="s">
        <v>212</v>
      </c>
      <c r="F113" s="5"/>
      <c r="G113" s="13" t="s">
        <v>209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hidden="1" customHeight="1">
      <c r="A114" s="12" t="e">
        <f t="array" aca="1" ref="A114" ca="1">_xludf.XLOOKUP(B114,資料欄位列表!C:C,資料欄位列表!C:C,"")</f>
        <v>#NAME?</v>
      </c>
      <c r="B114" s="5" t="str">
        <f t="shared" si="0"/>
        <v>activity_spares.num</v>
      </c>
      <c r="C114" s="12" t="s">
        <v>87</v>
      </c>
      <c r="D114" s="12" t="s">
        <v>62</v>
      </c>
      <c r="E114" s="12" t="s">
        <v>300</v>
      </c>
      <c r="F114" s="5"/>
      <c r="G114" s="13" t="s">
        <v>206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hidden="1" customHeight="1">
      <c r="A115" s="12" t="e">
        <f t="array" aca="1" ref="A115" ca="1">_xludf.XLOOKUP(B115,資料欄位列表!C:C,資料欄位列表!C:C,"")</f>
        <v>#NAME?</v>
      </c>
      <c r="B115" s="5" t="str">
        <f t="shared" si="0"/>
        <v>activity_spares.activity_num</v>
      </c>
      <c r="C115" s="12" t="s">
        <v>87</v>
      </c>
      <c r="D115" s="12" t="s">
        <v>235</v>
      </c>
      <c r="E115" s="12" t="s">
        <v>300</v>
      </c>
      <c r="F115" s="5"/>
      <c r="G115" s="13" t="s">
        <v>206</v>
      </c>
      <c r="H115" s="12" t="s">
        <v>756</v>
      </c>
      <c r="I115" s="12" t="s">
        <v>81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hidden="1" customHeight="1">
      <c r="A116" s="12" t="e">
        <f t="array" aca="1" ref="A116" ca="1">_xludf.XLOOKUP(B116,資料欄位列表!C:C,資料欄位列表!C:C,"")</f>
        <v>#NAME?</v>
      </c>
      <c r="B116" s="5" t="str">
        <f t="shared" si="0"/>
        <v>activity_spares.actItem_num</v>
      </c>
      <c r="C116" s="12" t="s">
        <v>87</v>
      </c>
      <c r="D116" s="12" t="s">
        <v>349</v>
      </c>
      <c r="E116" s="12" t="s">
        <v>300</v>
      </c>
      <c r="F116" s="5"/>
      <c r="G116" s="13" t="s">
        <v>206</v>
      </c>
      <c r="H116" s="12" t="s">
        <v>757</v>
      </c>
      <c r="I116" s="12" t="s">
        <v>111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hidden="1" customHeight="1">
      <c r="A117" s="12" t="e">
        <f t="array" aca="1" ref="A117" ca="1">_xludf.XLOOKUP(B117,資料欄位列表!C:C,資料欄位列表!C:C,"")</f>
        <v>#NAME?</v>
      </c>
      <c r="B117" s="5" t="str">
        <f t="shared" si="0"/>
        <v>activity_spares.qty1</v>
      </c>
      <c r="C117" s="12" t="s">
        <v>87</v>
      </c>
      <c r="D117" s="12" t="s">
        <v>369</v>
      </c>
      <c r="E117" s="12" t="s">
        <v>300</v>
      </c>
      <c r="F117" s="5"/>
      <c r="G117" s="13" t="s">
        <v>209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hidden="1" customHeight="1">
      <c r="A118" s="12" t="e">
        <f t="array" aca="1" ref="A118" ca="1">_xludf.XLOOKUP(B118,資料欄位列表!C:C,資料欄位列表!C:C,"")</f>
        <v>#NAME?</v>
      </c>
      <c r="B118" s="5" t="str">
        <f t="shared" si="0"/>
        <v>activity_spares.qty2</v>
      </c>
      <c r="C118" s="12" t="s">
        <v>87</v>
      </c>
      <c r="D118" s="12" t="s">
        <v>371</v>
      </c>
      <c r="E118" s="12" t="s">
        <v>300</v>
      </c>
      <c r="F118" s="5"/>
      <c r="G118" s="13" t="s">
        <v>209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hidden="1" customHeight="1">
      <c r="A119" s="12" t="e">
        <f t="array" aca="1" ref="A119" ca="1">_xludf.XLOOKUP(B119,資料欄位列表!C:C,資料欄位列表!C:C,"")</f>
        <v>#NAME?</v>
      </c>
      <c r="B119" s="5" t="str">
        <f t="shared" si="0"/>
        <v>activity_spares.demo</v>
      </c>
      <c r="C119" s="12" t="s">
        <v>87</v>
      </c>
      <c r="D119" s="12" t="s">
        <v>227</v>
      </c>
      <c r="E119" s="12" t="s">
        <v>293</v>
      </c>
      <c r="F119" s="12" t="s">
        <v>228</v>
      </c>
      <c r="G119" s="13" t="s">
        <v>209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hidden="1" customHeight="1">
      <c r="A120" s="12" t="e">
        <f t="array" aca="1" ref="A120" ca="1">_xludf.XLOOKUP(B120,資料欄位列表!C:C,資料欄位列表!C:C,"")</f>
        <v>#NAME?</v>
      </c>
      <c r="B120" s="5" t="str">
        <f t="shared" si="0"/>
        <v>activity_spares.reg_time</v>
      </c>
      <c r="C120" s="12" t="s">
        <v>87</v>
      </c>
      <c r="D120" s="12" t="s">
        <v>211</v>
      </c>
      <c r="E120" s="12" t="s">
        <v>212</v>
      </c>
      <c r="F120" s="5"/>
      <c r="G120" s="13" t="s">
        <v>209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hidden="1" customHeight="1">
      <c r="A121" s="12" t="e">
        <f t="array" aca="1" ref="A121" ca="1">_xludf.XLOOKUP(B121,資料欄位列表!C:C,資料欄位列表!C:C,"")</f>
        <v>#NAME?</v>
      </c>
      <c r="B121" s="5" t="str">
        <f t="shared" si="0"/>
        <v>admin.num</v>
      </c>
      <c r="C121" s="12" t="s">
        <v>167</v>
      </c>
      <c r="D121" s="12" t="s">
        <v>62</v>
      </c>
      <c r="E121" s="12" t="s">
        <v>300</v>
      </c>
      <c r="F121" s="5"/>
      <c r="G121" s="13" t="s">
        <v>206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hidden="1" customHeight="1">
      <c r="A122" s="12" t="e">
        <f t="array" aca="1" ref="A122" ca="1">_xludf.XLOOKUP(B122,資料欄位列表!C:C,資料欄位列表!C:C,"")</f>
        <v>#NAME?</v>
      </c>
      <c r="B122" s="5" t="str">
        <f t="shared" si="0"/>
        <v>admin.u_id</v>
      </c>
      <c r="C122" s="12" t="s">
        <v>167</v>
      </c>
      <c r="D122" s="12" t="s">
        <v>262</v>
      </c>
      <c r="E122" s="12" t="s">
        <v>293</v>
      </c>
      <c r="F122" s="12">
        <v>100</v>
      </c>
      <c r="G122" s="13" t="s">
        <v>209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hidden="1" customHeight="1">
      <c r="A123" s="12" t="e">
        <f t="array" aca="1" ref="A123" ca="1">_xludf.XLOOKUP(B123,資料欄位列表!C:C,資料欄位列表!C:C,"")</f>
        <v>#NAME?</v>
      </c>
      <c r="B123" s="5" t="str">
        <f t="shared" si="0"/>
        <v>admin.u_password</v>
      </c>
      <c r="C123" s="12" t="s">
        <v>167</v>
      </c>
      <c r="D123" s="12" t="s">
        <v>264</v>
      </c>
      <c r="E123" s="12" t="s">
        <v>293</v>
      </c>
      <c r="F123" s="12" t="s">
        <v>228</v>
      </c>
      <c r="G123" s="13" t="s">
        <v>209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hidden="1" customHeight="1">
      <c r="A124" s="12" t="e">
        <f t="array" aca="1" ref="A124" ca="1">_xludf.XLOOKUP(B124,資料欄位列表!C:C,資料欄位列表!C:C,"")</f>
        <v>#NAME?</v>
      </c>
      <c r="B124" s="5" t="str">
        <f t="shared" si="0"/>
        <v>admin.u_name</v>
      </c>
      <c r="C124" s="12" t="s">
        <v>167</v>
      </c>
      <c r="D124" s="12" t="s">
        <v>266</v>
      </c>
      <c r="E124" s="12" t="s">
        <v>293</v>
      </c>
      <c r="F124" s="12">
        <v>100</v>
      </c>
      <c r="G124" s="13" t="s">
        <v>209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hidden="1" customHeight="1">
      <c r="A125" s="12" t="e">
        <f t="array" aca="1" ref="A125" ca="1">_xludf.XLOOKUP(B125,資料欄位列表!C:C,資料欄位列表!C:C,"")</f>
        <v>#NAME?</v>
      </c>
      <c r="B125" s="5" t="str">
        <f t="shared" si="0"/>
        <v>admin.sex</v>
      </c>
      <c r="C125" s="12" t="s">
        <v>167</v>
      </c>
      <c r="D125" s="12" t="s">
        <v>268</v>
      </c>
      <c r="E125" s="12" t="s">
        <v>293</v>
      </c>
      <c r="F125" s="12">
        <v>4</v>
      </c>
      <c r="G125" s="13" t="s">
        <v>209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hidden="1" customHeight="1">
      <c r="A126" s="12" t="e">
        <f t="array" aca="1" ref="A126" ca="1">_xludf.XLOOKUP(B126,資料欄位列表!C:C,資料欄位列表!C:C,"")</f>
        <v>#NAME?</v>
      </c>
      <c r="B126" s="5" t="str">
        <f t="shared" si="0"/>
        <v>admin.kind</v>
      </c>
      <c r="C126" s="12" t="s">
        <v>167</v>
      </c>
      <c r="D126" s="12" t="s">
        <v>217</v>
      </c>
      <c r="E126" s="12" t="s">
        <v>293</v>
      </c>
      <c r="F126" s="12">
        <v>20</v>
      </c>
      <c r="G126" s="13" t="s">
        <v>209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hidden="1" customHeight="1">
      <c r="A127" s="12" t="e">
        <f t="array" aca="1" ref="A127" ca="1">_xludf.XLOOKUP(B127,資料欄位列表!C:C,資料欄位列表!C:C,"")</f>
        <v>#NAME?</v>
      </c>
      <c r="B127" s="5" t="str">
        <f t="shared" si="0"/>
        <v>admin.phone1</v>
      </c>
      <c r="C127" s="12" t="s">
        <v>167</v>
      </c>
      <c r="D127" s="12" t="s">
        <v>270</v>
      </c>
      <c r="E127" s="12" t="s">
        <v>293</v>
      </c>
      <c r="F127" s="12">
        <v>100</v>
      </c>
      <c r="G127" s="13" t="s">
        <v>209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hidden="1" customHeight="1">
      <c r="A128" s="12" t="e">
        <f t="array" aca="1" ref="A128" ca="1">_xludf.XLOOKUP(B128,資料欄位列表!C:C,資料欄位列表!C:C,"")</f>
        <v>#NAME?</v>
      </c>
      <c r="B128" s="5" t="str">
        <f t="shared" si="0"/>
        <v>admin.phone2</v>
      </c>
      <c r="C128" s="12" t="s">
        <v>167</v>
      </c>
      <c r="D128" s="12" t="s">
        <v>271</v>
      </c>
      <c r="E128" s="12" t="s">
        <v>293</v>
      </c>
      <c r="F128" s="12">
        <v>100</v>
      </c>
      <c r="G128" s="13" t="s">
        <v>209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hidden="1" customHeight="1">
      <c r="A129" s="12" t="e">
        <f t="array" aca="1" ref="A129" ca="1">_xludf.XLOOKUP(B129,資料欄位列表!C:C,資料欄位列表!C:C,"")</f>
        <v>#NAME?</v>
      </c>
      <c r="B129" s="5" t="str">
        <f t="shared" si="0"/>
        <v>admin.birthday</v>
      </c>
      <c r="C129" s="12" t="s">
        <v>167</v>
      </c>
      <c r="D129" s="12" t="s">
        <v>272</v>
      </c>
      <c r="E129" s="12" t="s">
        <v>212</v>
      </c>
      <c r="F129" s="5"/>
      <c r="G129" s="13" t="s">
        <v>209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hidden="1" customHeight="1">
      <c r="A130" s="12" t="e">
        <f t="array" aca="1" ref="A130" ca="1">_xludf.XLOOKUP(B130,資料欄位列表!C:C,資料欄位列表!C:C,"")</f>
        <v>#NAME?</v>
      </c>
      <c r="B130" s="5" t="str">
        <f t="shared" si="0"/>
        <v>admin.email</v>
      </c>
      <c r="C130" s="12" t="s">
        <v>167</v>
      </c>
      <c r="D130" s="12" t="s">
        <v>273</v>
      </c>
      <c r="E130" s="12" t="s">
        <v>293</v>
      </c>
      <c r="F130" s="12">
        <v>400</v>
      </c>
      <c r="G130" s="13" t="s">
        <v>209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hidden="1" customHeight="1">
      <c r="A131" s="12" t="e">
        <f t="array" aca="1" ref="A131" ca="1">_xludf.XLOOKUP(B131,資料欄位列表!C:C,資料欄位列表!C:C,"")</f>
        <v>#NAME?</v>
      </c>
      <c r="B131" s="5" t="str">
        <f t="shared" si="0"/>
        <v>admin.city</v>
      </c>
      <c r="C131" s="12" t="s">
        <v>167</v>
      </c>
      <c r="D131" s="12" t="s">
        <v>182</v>
      </c>
      <c r="E131" s="12" t="s">
        <v>293</v>
      </c>
      <c r="F131" s="12">
        <v>20</v>
      </c>
      <c r="G131" s="13" t="s">
        <v>209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hidden="1" customHeight="1">
      <c r="A132" s="12" t="e">
        <f t="array" aca="1" ref="A132" ca="1">_xludf.XLOOKUP(B132,資料欄位列表!C:C,資料欄位列表!C:C,"")</f>
        <v>#NAME?</v>
      </c>
      <c r="B132" s="5" t="str">
        <f t="shared" si="0"/>
        <v>admin.area</v>
      </c>
      <c r="C132" s="12" t="s">
        <v>167</v>
      </c>
      <c r="D132" s="12" t="s">
        <v>274</v>
      </c>
      <c r="E132" s="12" t="s">
        <v>293</v>
      </c>
      <c r="F132" s="12">
        <v>100</v>
      </c>
      <c r="G132" s="13" t="s">
        <v>209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hidden="1" customHeight="1">
      <c r="A133" s="12" t="e">
        <f t="array" aca="1" ref="A133" ca="1">_xludf.XLOOKUP(B133,資料欄位列表!C:C,資料欄位列表!C:C,"")</f>
        <v>#NAME?</v>
      </c>
      <c r="B133" s="5" t="str">
        <f t="shared" si="0"/>
        <v>admin.address</v>
      </c>
      <c r="C133" s="12" t="s">
        <v>167</v>
      </c>
      <c r="D133" s="12" t="s">
        <v>275</v>
      </c>
      <c r="E133" s="12" t="s">
        <v>293</v>
      </c>
      <c r="F133" s="12">
        <v>510</v>
      </c>
      <c r="G133" s="13" t="s">
        <v>209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hidden="1" customHeight="1">
      <c r="A134" s="12" t="e">
        <f t="array" aca="1" ref="A134" ca="1">_xludf.XLOOKUP(B134,資料欄位列表!C:C,資料欄位列表!C:C,"")</f>
        <v>#NAME?</v>
      </c>
      <c r="B134" s="5" t="str">
        <f t="shared" si="0"/>
        <v>admin.uid</v>
      </c>
      <c r="C134" s="12" t="s">
        <v>167</v>
      </c>
      <c r="D134" s="12" t="s">
        <v>276</v>
      </c>
      <c r="E134" s="12" t="s">
        <v>293</v>
      </c>
      <c r="F134" s="12">
        <v>40</v>
      </c>
      <c r="G134" s="13" t="s">
        <v>209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hidden="1" customHeight="1">
      <c r="A135" s="12" t="e">
        <f t="array" aca="1" ref="A135" ca="1">_xludf.XLOOKUP(B135,資料欄位列表!C:C,資料欄位列表!C:C,"")</f>
        <v>#NAME?</v>
      </c>
      <c r="B135" s="5" t="str">
        <f t="shared" si="0"/>
        <v>admin.demo</v>
      </c>
      <c r="C135" s="12" t="s">
        <v>167</v>
      </c>
      <c r="D135" s="12" t="s">
        <v>227</v>
      </c>
      <c r="E135" s="12" t="s">
        <v>293</v>
      </c>
      <c r="F135" s="12" t="s">
        <v>228</v>
      </c>
      <c r="G135" s="13" t="s">
        <v>209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hidden="1" customHeight="1">
      <c r="A136" s="12" t="e">
        <f t="array" aca="1" ref="A136" ca="1">_xludf.XLOOKUP(B136,資料欄位列表!C:C,資料欄位列表!C:C,"")</f>
        <v>#NAME?</v>
      </c>
      <c r="B136" s="5" t="str">
        <f t="shared" si="0"/>
        <v>admin.power</v>
      </c>
      <c r="C136" s="12" t="s">
        <v>167</v>
      </c>
      <c r="D136" s="12" t="s">
        <v>277</v>
      </c>
      <c r="E136" s="12" t="s">
        <v>293</v>
      </c>
      <c r="F136" s="12">
        <v>6</v>
      </c>
      <c r="G136" s="13" t="s">
        <v>209</v>
      </c>
      <c r="H136" s="12" t="s">
        <v>758</v>
      </c>
      <c r="I136" s="12" t="s">
        <v>169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hidden="1" customHeight="1">
      <c r="A137" s="12" t="e">
        <f t="array" aca="1" ref="A137" ca="1">_xludf.XLOOKUP(B137,資料欄位列表!C:C,資料欄位列表!C:C,"")</f>
        <v>#NAME?</v>
      </c>
      <c r="B137" s="5" t="str">
        <f t="shared" si="0"/>
        <v>admin.online</v>
      </c>
      <c r="C137" s="12" t="s">
        <v>167</v>
      </c>
      <c r="D137" s="12" t="s">
        <v>280</v>
      </c>
      <c r="E137" s="12" t="s">
        <v>296</v>
      </c>
      <c r="F137" s="5"/>
      <c r="G137" s="13" t="s">
        <v>206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hidden="1" customHeight="1">
      <c r="A138" s="12" t="e">
        <f t="array" aca="1" ref="A138" ca="1">_xludf.XLOOKUP(B138,資料欄位列表!C:C,資料欄位列表!C:C,"")</f>
        <v>#NAME?</v>
      </c>
      <c r="B138" s="5" t="str">
        <f t="shared" si="0"/>
        <v>admin.reg_time</v>
      </c>
      <c r="C138" s="12" t="s">
        <v>167</v>
      </c>
      <c r="D138" s="12" t="s">
        <v>211</v>
      </c>
      <c r="E138" s="12" t="s">
        <v>212</v>
      </c>
      <c r="F138" s="5"/>
      <c r="G138" s="13" t="s">
        <v>209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hidden="1" customHeight="1">
      <c r="A139" s="12" t="e">
        <f t="array" aca="1" ref="A139" ca="1">_xludf.XLOOKUP(B139,資料欄位列表!C:C,資料欄位列表!C:C,"")</f>
        <v>#NAME?</v>
      </c>
      <c r="B139" s="5" t="str">
        <f t="shared" si="0"/>
        <v>admin.login_time</v>
      </c>
      <c r="C139" s="12" t="s">
        <v>167</v>
      </c>
      <c r="D139" s="12" t="s">
        <v>284</v>
      </c>
      <c r="E139" s="12" t="s">
        <v>212</v>
      </c>
      <c r="F139" s="5"/>
      <c r="G139" s="13" t="s">
        <v>209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hidden="1" customHeight="1">
      <c r="A140" s="12" t="e">
        <f t="array" aca="1" ref="A140" ca="1">_xludf.XLOOKUP(B140,資料欄位列表!C:C,資料欄位列表!C:C,"")</f>
        <v>#NAME?</v>
      </c>
      <c r="B140" s="5" t="str">
        <f t="shared" si="0"/>
        <v>admin.login_ip</v>
      </c>
      <c r="C140" s="12" t="s">
        <v>167</v>
      </c>
      <c r="D140" s="12" t="s">
        <v>286</v>
      </c>
      <c r="E140" s="12" t="s">
        <v>293</v>
      </c>
      <c r="F140" s="12">
        <v>100</v>
      </c>
      <c r="G140" s="13" t="s">
        <v>209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hidden="1" customHeight="1">
      <c r="A141" s="12" t="e">
        <f t="array" aca="1" ref="A141" ca="1">_xludf.XLOOKUP(B141,資料欄位列表!C:C,資料欄位列表!C:C,"")</f>
        <v>#NAME?</v>
      </c>
      <c r="B141" s="5" t="str">
        <f t="shared" si="0"/>
        <v>admin.login_code</v>
      </c>
      <c r="C141" s="12" t="s">
        <v>167</v>
      </c>
      <c r="D141" s="12" t="s">
        <v>288</v>
      </c>
      <c r="E141" s="12" t="s">
        <v>293</v>
      </c>
      <c r="F141" s="12">
        <v>20</v>
      </c>
      <c r="G141" s="13" t="s">
        <v>209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hidden="1" customHeight="1">
      <c r="A142" s="12" t="e">
        <f t="array" aca="1" ref="A142" ca="1">_xludf.XLOOKUP(B142,資料欄位列表!C:C,資料欄位列表!C:C,"")</f>
        <v>#NAME?</v>
      </c>
      <c r="B142" s="5" t="str">
        <f t="shared" si="0"/>
        <v>admin.adwidth</v>
      </c>
      <c r="C142" s="12" t="s">
        <v>167</v>
      </c>
      <c r="D142" s="12" t="s">
        <v>289</v>
      </c>
      <c r="E142" s="12" t="s">
        <v>293</v>
      </c>
      <c r="F142" s="12">
        <v>20</v>
      </c>
      <c r="G142" s="13" t="s">
        <v>209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hidden="1" customHeight="1">
      <c r="A143" s="12" t="e">
        <f t="array" aca="1" ref="A143" ca="1">_xludf.XLOOKUP(B143,資料欄位列表!C:C,資料欄位列表!C:C,"")</f>
        <v>#NAME?</v>
      </c>
      <c r="B143" s="5" t="str">
        <f t="shared" si="0"/>
        <v>admin.wrp_news</v>
      </c>
      <c r="C143" s="12" t="s">
        <v>167</v>
      </c>
      <c r="D143" s="12" t="s">
        <v>290</v>
      </c>
      <c r="E143" s="12" t="s">
        <v>293</v>
      </c>
      <c r="F143" s="12">
        <v>2</v>
      </c>
      <c r="G143" s="13" t="s">
        <v>209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hidden="1" customHeight="1">
      <c r="A144" s="12" t="e">
        <f t="array" aca="1" ref="A144" ca="1">_xludf.XLOOKUP(B144,資料欄位列表!C:C,資料欄位列表!C:C,"")</f>
        <v>#NAME?</v>
      </c>
      <c r="B144" s="5" t="str">
        <f t="shared" si="0"/>
        <v>admin.wrp_bar</v>
      </c>
      <c r="C144" s="12" t="s">
        <v>167</v>
      </c>
      <c r="D144" s="12" t="s">
        <v>291</v>
      </c>
      <c r="E144" s="12" t="s">
        <v>293</v>
      </c>
      <c r="F144" s="12">
        <v>2</v>
      </c>
      <c r="G144" s="13" t="s">
        <v>209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>
      <c r="A145" s="5" t="e">
        <f t="array" aca="1" ref="A145" ca="1">_xludf.XLOOKUP(B145,資料欄位列表!C:C,資料欄位列表!C:C,"")</f>
        <v>#NAME?</v>
      </c>
      <c r="B145" s="5" t="str">
        <f t="shared" si="0"/>
        <v>admin.gauth_key</v>
      </c>
      <c r="C145" s="5" t="s">
        <v>167</v>
      </c>
      <c r="D145" s="5" t="s">
        <v>292</v>
      </c>
      <c r="E145" s="5" t="s">
        <v>293</v>
      </c>
      <c r="F145" s="5" t="s">
        <v>228</v>
      </c>
      <c r="G145" s="5" t="s">
        <v>209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>
      <c r="A146" s="5" t="e">
        <f t="array" aca="1" ref="A146" ca="1">_xludf.XLOOKUP(B146,資料欄位列表!C:C,資料欄位列表!C:C,"")</f>
        <v>#NAME?</v>
      </c>
      <c r="B146" s="5" t="str">
        <f t="shared" si="0"/>
        <v>admin.gauth_enabled</v>
      </c>
      <c r="C146" s="5" t="s">
        <v>167</v>
      </c>
      <c r="D146" s="5" t="s">
        <v>295</v>
      </c>
      <c r="E146" s="5" t="s">
        <v>296</v>
      </c>
      <c r="F146" s="5"/>
      <c r="G146" s="5" t="s">
        <v>209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hidden="1" customHeight="1">
      <c r="A147" s="12" t="e">
        <f t="array" aca="1" ref="A147" ca="1">_xludf.XLOOKUP(B147,資料欄位列表!C:C,資料欄位列表!C:C,"")</f>
        <v>#NAME?</v>
      </c>
      <c r="B147" s="5" t="str">
        <f t="shared" si="0"/>
        <v>admin_group.g_name</v>
      </c>
      <c r="C147" s="12" t="s">
        <v>169</v>
      </c>
      <c r="D147" s="12" t="s">
        <v>170</v>
      </c>
      <c r="E147" s="12" t="s">
        <v>293</v>
      </c>
      <c r="F147" s="12">
        <v>6</v>
      </c>
      <c r="G147" s="3" t="s">
        <v>206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hidden="1" customHeight="1">
      <c r="A148" s="12" t="e">
        <f t="array" aca="1" ref="A148" ca="1">_xludf.XLOOKUP(B148,資料欄位列表!C:C,資料欄位列表!C:C,"")</f>
        <v>#NAME?</v>
      </c>
      <c r="B148" s="5" t="str">
        <f t="shared" si="0"/>
        <v>admin_group.items</v>
      </c>
      <c r="C148" s="12" t="s">
        <v>169</v>
      </c>
      <c r="D148" s="12" t="s">
        <v>257</v>
      </c>
      <c r="E148" s="12" t="s">
        <v>293</v>
      </c>
      <c r="F148" s="12">
        <v>510</v>
      </c>
      <c r="G148" s="13" t="s">
        <v>209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hidden="1" customHeight="1">
      <c r="A149" s="12" t="e">
        <f t="array" aca="1" ref="A149" ca="1">_xludf.XLOOKUP(B149,資料欄位列表!C:C,資料欄位列表!C:C,"")</f>
        <v>#NAME?</v>
      </c>
      <c r="B149" s="5" t="str">
        <f t="shared" si="0"/>
        <v>admin_group.demo</v>
      </c>
      <c r="C149" s="12" t="s">
        <v>169</v>
      </c>
      <c r="D149" s="12" t="s">
        <v>227</v>
      </c>
      <c r="E149" s="12" t="s">
        <v>293</v>
      </c>
      <c r="F149" s="12">
        <v>200</v>
      </c>
      <c r="G149" s="13" t="s">
        <v>209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hidden="1" customHeight="1">
      <c r="A150" s="12" t="e">
        <f t="array" aca="1" ref="A150" ca="1">_xludf.XLOOKUP(B150,資料欄位列表!C:C,資料欄位列表!C:C,"")</f>
        <v>#NAME?</v>
      </c>
      <c r="B150" s="5" t="str">
        <f t="shared" si="0"/>
        <v>admin_log.num</v>
      </c>
      <c r="C150" s="12" t="s">
        <v>172</v>
      </c>
      <c r="D150" s="12" t="s">
        <v>62</v>
      </c>
      <c r="E150" s="12" t="s">
        <v>300</v>
      </c>
      <c r="F150" s="5"/>
      <c r="G150" s="13" t="s">
        <v>206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hidden="1" customHeight="1">
      <c r="A151" s="12" t="e">
        <f t="array" aca="1" ref="A151" ca="1">_xludf.XLOOKUP(B151,資料欄位列表!C:C,資料欄位列表!C:C,"")</f>
        <v>#NAME?</v>
      </c>
      <c r="B151" s="5" t="str">
        <f t="shared" si="0"/>
        <v>admin_log.u_id</v>
      </c>
      <c r="C151" s="12" t="s">
        <v>172</v>
      </c>
      <c r="D151" s="12" t="s">
        <v>262</v>
      </c>
      <c r="E151" s="12" t="s">
        <v>293</v>
      </c>
      <c r="F151" s="12">
        <v>100</v>
      </c>
      <c r="G151" s="13" t="s">
        <v>209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hidden="1" customHeight="1">
      <c r="A152" s="12" t="e">
        <f t="array" aca="1" ref="A152" ca="1">_xludf.XLOOKUP(B152,資料欄位列表!C:C,資料欄位列表!C:C,"")</f>
        <v>#NAME?</v>
      </c>
      <c r="B152" s="5" t="str">
        <f t="shared" si="0"/>
        <v>admin_log.login_time</v>
      </c>
      <c r="C152" s="12" t="s">
        <v>172</v>
      </c>
      <c r="D152" s="12" t="s">
        <v>284</v>
      </c>
      <c r="E152" s="12" t="s">
        <v>212</v>
      </c>
      <c r="F152" s="5"/>
      <c r="G152" s="13" t="s">
        <v>209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hidden="1" customHeight="1">
      <c r="A153" s="12" t="e">
        <f t="array" aca="1" ref="A153" ca="1">_xludf.XLOOKUP(B153,資料欄位列表!C:C,資料欄位列表!C:C,"")</f>
        <v>#NAME?</v>
      </c>
      <c r="B153" s="5" t="str">
        <f t="shared" si="0"/>
        <v>admin_log.login_ip</v>
      </c>
      <c r="C153" s="12" t="s">
        <v>172</v>
      </c>
      <c r="D153" s="12" t="s">
        <v>286</v>
      </c>
      <c r="E153" s="12" t="s">
        <v>293</v>
      </c>
      <c r="F153" s="12">
        <v>100</v>
      </c>
      <c r="G153" s="13" t="s">
        <v>209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hidden="1" customHeight="1">
      <c r="A154" s="12" t="e">
        <f t="array" aca="1" ref="A154" ca="1">_xludf.XLOOKUP(B154,資料欄位列表!C:C,資料欄位列表!C:C,"")</f>
        <v>#NAME?</v>
      </c>
      <c r="B154" s="5" t="str">
        <f t="shared" si="0"/>
        <v>admin_log.status</v>
      </c>
      <c r="C154" s="12" t="s">
        <v>172</v>
      </c>
      <c r="D154" s="12" t="s">
        <v>326</v>
      </c>
      <c r="E154" s="12" t="s">
        <v>300</v>
      </c>
      <c r="F154" s="5"/>
      <c r="G154" s="13" t="s">
        <v>209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hidden="1" customHeight="1">
      <c r="A155" s="12" t="e">
        <f t="array" aca="1" ref="A155" ca="1">_xludf.XLOOKUP(B155,資料欄位列表!C:C,資料欄位列表!C:C,"")</f>
        <v>#NAME?</v>
      </c>
      <c r="B155" s="5" t="str">
        <f t="shared" si="0"/>
        <v>admin_log.agent</v>
      </c>
      <c r="C155" s="12" t="s">
        <v>172</v>
      </c>
      <c r="D155" s="12" t="s">
        <v>328</v>
      </c>
      <c r="E155" s="12" t="s">
        <v>293</v>
      </c>
      <c r="F155" s="12">
        <v>10</v>
      </c>
      <c r="G155" s="13" t="s">
        <v>209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hidden="1" customHeight="1">
      <c r="A156" s="12" t="e">
        <f t="array" aca="1" ref="A156" ca="1">_xludf.XLOOKUP(B156,資料欄位列表!C:C,資料欄位列表!C:C,"")</f>
        <v>#NAME?</v>
      </c>
      <c r="B156" s="5" t="str">
        <f t="shared" si="0"/>
        <v>admin_log.word</v>
      </c>
      <c r="C156" s="12" t="s">
        <v>172</v>
      </c>
      <c r="D156" s="12" t="s">
        <v>242</v>
      </c>
      <c r="E156" s="12" t="s">
        <v>293</v>
      </c>
      <c r="F156" s="12" t="s">
        <v>228</v>
      </c>
      <c r="G156" s="13" t="s">
        <v>209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>
      <c r="A157" s="5" t="e">
        <f t="array" aca="1" ref="A157" ca="1">_xludf.XLOOKUP(B157,資料欄位列表!C:C,資料欄位列表!C:C,"")</f>
        <v>#NAME?</v>
      </c>
      <c r="B157" s="5" t="str">
        <f t="shared" si="0"/>
        <v>admin_log.systems</v>
      </c>
      <c r="C157" s="5" t="s">
        <v>172</v>
      </c>
      <c r="D157" s="5" t="s">
        <v>330</v>
      </c>
      <c r="E157" s="5" t="s">
        <v>300</v>
      </c>
      <c r="F157" s="5"/>
      <c r="G157" s="5" t="s">
        <v>209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>
      <c r="A158" s="5" t="e">
        <f t="array" aca="1" ref="A158" ca="1">_xludf.XLOOKUP(B158,資料欄位列表!C:C,資料欄位列表!C:C,"")</f>
        <v>#NAME?</v>
      </c>
      <c r="B158" s="5" t="str">
        <f t="shared" si="0"/>
        <v>appellation.num</v>
      </c>
      <c r="C158" s="5" t="s">
        <v>192</v>
      </c>
      <c r="D158" s="5" t="s">
        <v>62</v>
      </c>
      <c r="E158" s="5" t="s">
        <v>300</v>
      </c>
      <c r="F158" s="5"/>
      <c r="G158" s="5" t="s">
        <v>206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>
      <c r="A159" s="5" t="e">
        <f t="array" aca="1" ref="A159" ca="1">_xludf.XLOOKUP(B159,資料欄位列表!C:C,資料欄位列表!C:C,"")</f>
        <v>#NAME?</v>
      </c>
      <c r="B159" s="5" t="str">
        <f t="shared" si="0"/>
        <v>appellation.title</v>
      </c>
      <c r="C159" s="5" t="s">
        <v>192</v>
      </c>
      <c r="D159" s="5" t="s">
        <v>493</v>
      </c>
      <c r="E159" s="5" t="s">
        <v>293</v>
      </c>
      <c r="F159" s="5">
        <v>20</v>
      </c>
      <c r="G159" s="5" t="s">
        <v>209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hidden="1" customHeight="1">
      <c r="A160" s="12" t="e">
        <f t="array" aca="1" ref="A160" ca="1">_xludf.XLOOKUP(B160,資料欄位列表!C:C,資料欄位列表!C:C,"")</f>
        <v>#NAME?</v>
      </c>
      <c r="B160" s="5" t="str">
        <f t="shared" si="0"/>
        <v>bed_kind.num</v>
      </c>
      <c r="C160" s="12" t="s">
        <v>121</v>
      </c>
      <c r="D160" s="12" t="s">
        <v>62</v>
      </c>
      <c r="E160" s="12" t="s">
        <v>300</v>
      </c>
      <c r="F160" s="5"/>
      <c r="G160" s="13" t="s">
        <v>206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hidden="1" customHeight="1">
      <c r="A161" s="12" t="e">
        <f t="array" aca="1" ref="A161" ca="1">_xludf.XLOOKUP(B161,資料欄位列表!C:C,資料欄位列表!C:C,"")</f>
        <v>#NAME?</v>
      </c>
      <c r="B161" s="5" t="str">
        <f t="shared" si="0"/>
        <v>bed_kind.kind</v>
      </c>
      <c r="C161" s="12" t="s">
        <v>121</v>
      </c>
      <c r="D161" s="12" t="s">
        <v>217</v>
      </c>
      <c r="E161" s="12" t="s">
        <v>293</v>
      </c>
      <c r="F161" s="12">
        <v>200</v>
      </c>
      <c r="G161" s="13" t="s">
        <v>209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hidden="1" customHeight="1">
      <c r="A162" s="12" t="e">
        <f t="array" aca="1" ref="A162" ca="1">_xludf.XLOOKUP(B162,資料欄位列表!C:C,資料欄位列表!C:C,"")</f>
        <v>#NAME?</v>
      </c>
      <c r="B162" s="5" t="str">
        <f t="shared" si="0"/>
        <v>bed_kind.root</v>
      </c>
      <c r="C162" s="12" t="s">
        <v>121</v>
      </c>
      <c r="D162" s="12" t="s">
        <v>309</v>
      </c>
      <c r="E162" s="12" t="s">
        <v>300</v>
      </c>
      <c r="F162" s="5"/>
      <c r="G162" s="13" t="s">
        <v>209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hidden="1" customHeight="1">
      <c r="A163" s="12" t="e">
        <f t="array" aca="1" ref="A163" ca="1">_xludf.XLOOKUP(B163,資料欄位列表!C:C,資料欄位列表!C:C,"")</f>
        <v>#NAME?</v>
      </c>
      <c r="B163" s="5" t="str">
        <f t="shared" si="0"/>
        <v>bed_kind.range</v>
      </c>
      <c r="C163" s="12" t="s">
        <v>121</v>
      </c>
      <c r="D163" s="12" t="s">
        <v>311</v>
      </c>
      <c r="E163" s="12" t="s">
        <v>300</v>
      </c>
      <c r="F163" s="5"/>
      <c r="G163" s="13" t="s">
        <v>209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hidden="1" customHeight="1">
      <c r="A164" s="12" t="e">
        <f t="array" aca="1" ref="A164" ca="1">_xludf.XLOOKUP(B164,資料欄位列表!C:C,資料欄位列表!C:C,"")</f>
        <v>#NAME?</v>
      </c>
      <c r="B164" s="5" t="str">
        <f t="shared" si="0"/>
        <v>bed_kind.demo</v>
      </c>
      <c r="C164" s="12" t="s">
        <v>121</v>
      </c>
      <c r="D164" s="12" t="s">
        <v>227</v>
      </c>
      <c r="E164" s="12" t="s">
        <v>293</v>
      </c>
      <c r="F164" s="12" t="s">
        <v>228</v>
      </c>
      <c r="G164" s="13" t="s">
        <v>209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hidden="1" customHeight="1">
      <c r="A165" s="12" t="e">
        <f t="array" aca="1" ref="A165" ca="1">_xludf.XLOOKUP(B165,資料欄位列表!C:C,資料欄位列表!C:C,"")</f>
        <v>#NAME?</v>
      </c>
      <c r="B165" s="5" t="str">
        <f t="shared" si="0"/>
        <v>bed_kind.sex</v>
      </c>
      <c r="C165" s="12" t="s">
        <v>121</v>
      </c>
      <c r="D165" s="12" t="s">
        <v>268</v>
      </c>
      <c r="E165" s="12" t="s">
        <v>293</v>
      </c>
      <c r="F165" s="12">
        <v>4</v>
      </c>
      <c r="G165" s="13" t="s">
        <v>209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hidden="1" customHeight="1">
      <c r="A166" s="12" t="e">
        <f t="array" aca="1" ref="A166" ca="1">_xludf.XLOOKUP(B166,資料欄位列表!C:C,資料欄位列表!C:C,"")</f>
        <v>#NAME?</v>
      </c>
      <c r="B166" s="5" t="str">
        <f t="shared" si="0"/>
        <v>bed_kind_detail.num</v>
      </c>
      <c r="C166" s="12" t="s">
        <v>124</v>
      </c>
      <c r="D166" s="12" t="s">
        <v>62</v>
      </c>
      <c r="E166" s="12" t="s">
        <v>300</v>
      </c>
      <c r="F166" s="5"/>
      <c r="G166" s="13" t="s">
        <v>206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hidden="1" customHeight="1">
      <c r="A167" s="12" t="e">
        <f t="array" aca="1" ref="A167" ca="1">_xludf.XLOOKUP(B167,資料欄位列表!C:C,資料欄位列表!C:C,"")</f>
        <v>#NAME?</v>
      </c>
      <c r="B167" s="5" t="str">
        <f t="shared" si="0"/>
        <v>bed_kind_detail.bed_kind_id</v>
      </c>
      <c r="C167" s="12" t="s">
        <v>124</v>
      </c>
      <c r="D167" s="12" t="s">
        <v>374</v>
      </c>
      <c r="E167" s="12" t="s">
        <v>300</v>
      </c>
      <c r="F167" s="5"/>
      <c r="G167" s="13" t="s">
        <v>209</v>
      </c>
      <c r="H167" s="12" t="s">
        <v>759</v>
      </c>
      <c r="I167" s="12" t="s">
        <v>121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hidden="1" customHeight="1">
      <c r="A168" s="12" t="e">
        <f t="array" aca="1" ref="A168" ca="1">_xludf.XLOOKUP(B168,資料欄位列表!C:C,資料欄位列表!C:C,"")</f>
        <v>#NAME?</v>
      </c>
      <c r="B168" s="5" t="str">
        <f t="shared" si="0"/>
        <v>bed_kind_detail.bed_name</v>
      </c>
      <c r="C168" s="12" t="s">
        <v>124</v>
      </c>
      <c r="D168" s="12" t="s">
        <v>377</v>
      </c>
      <c r="E168" s="12" t="s">
        <v>293</v>
      </c>
      <c r="F168" s="12">
        <v>100</v>
      </c>
      <c r="G168" s="13" t="s">
        <v>209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hidden="1" customHeight="1">
      <c r="A169" s="12" t="e">
        <f t="array" aca="1" ref="A169" ca="1">_xludf.XLOOKUP(B169,資料欄位列表!C:C,資料欄位列表!C:C,"")</f>
        <v>#NAME?</v>
      </c>
      <c r="B169" s="5" t="str">
        <f t="shared" si="0"/>
        <v>bed_kind_detail.bed_type</v>
      </c>
      <c r="C169" s="12" t="s">
        <v>124</v>
      </c>
      <c r="D169" s="12" t="s">
        <v>379</v>
      </c>
      <c r="E169" s="12" t="s">
        <v>300</v>
      </c>
      <c r="F169" s="5"/>
      <c r="G169" s="13" t="s">
        <v>209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hidden="1" customHeight="1">
      <c r="A170" s="12" t="e">
        <f t="array" aca="1" ref="A170" ca="1">_xludf.XLOOKUP(B170,資料欄位列表!C:C,資料欄位列表!C:C,"")</f>
        <v>#NAME?</v>
      </c>
      <c r="B170" s="5" t="str">
        <f t="shared" si="0"/>
        <v>bed_kind_detail.demo</v>
      </c>
      <c r="C170" s="12" t="s">
        <v>124</v>
      </c>
      <c r="D170" s="12" t="s">
        <v>227</v>
      </c>
      <c r="E170" s="12" t="s">
        <v>293</v>
      </c>
      <c r="F170" s="12" t="s">
        <v>228</v>
      </c>
      <c r="G170" s="13" t="s">
        <v>209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hidden="1" customHeight="1">
      <c r="A171" s="12" t="e">
        <f t="array" aca="1" ref="A171" ca="1">_xludf.XLOOKUP(B171,資料欄位列表!C:C,資料欄位列表!C:C,"")</f>
        <v>#NAME?</v>
      </c>
      <c r="B171" s="5" t="str">
        <f t="shared" si="0"/>
        <v>bed_order.bed_order_no</v>
      </c>
      <c r="C171" s="12" t="s">
        <v>127</v>
      </c>
      <c r="D171" s="12" t="s">
        <v>128</v>
      </c>
      <c r="E171" s="12" t="s">
        <v>293</v>
      </c>
      <c r="F171" s="12">
        <v>40</v>
      </c>
      <c r="G171" s="3" t="s">
        <v>206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hidden="1" customHeight="1">
      <c r="A172" s="12" t="e">
        <f t="array" aca="1" ref="A172" ca="1">_xludf.XLOOKUP(B172,資料欄位列表!C:C,資料欄位列表!C:C,"")</f>
        <v>#NAME?</v>
      </c>
      <c r="B172" s="5" t="str">
        <f t="shared" si="0"/>
        <v>bed_order.order_no</v>
      </c>
      <c r="C172" s="12" t="s">
        <v>127</v>
      </c>
      <c r="D172" s="12" t="s">
        <v>91</v>
      </c>
      <c r="E172" s="12" t="s">
        <v>293</v>
      </c>
      <c r="F172" s="12">
        <v>40</v>
      </c>
      <c r="G172" s="13" t="s">
        <v>209</v>
      </c>
      <c r="H172" s="12" t="s">
        <v>760</v>
      </c>
      <c r="I172" s="12" t="s">
        <v>90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hidden="1" customHeight="1">
      <c r="A173" s="12" t="e">
        <f t="array" aca="1" ref="A173" ca="1">_xludf.XLOOKUP(B173,資料欄位列表!C:C,資料欄位列表!C:C,"")</f>
        <v>#NAME?</v>
      </c>
      <c r="B173" s="5" t="str">
        <f t="shared" si="0"/>
        <v>bed_order.o_detail_id</v>
      </c>
      <c r="C173" s="12" t="s">
        <v>127</v>
      </c>
      <c r="D173" s="12" t="s">
        <v>336</v>
      </c>
      <c r="E173" s="12" t="s">
        <v>300</v>
      </c>
      <c r="F173" s="5"/>
      <c r="G173" s="13" t="s">
        <v>209</v>
      </c>
      <c r="H173" s="12" t="s">
        <v>761</v>
      </c>
      <c r="I173" s="12" t="s">
        <v>94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hidden="1" customHeight="1">
      <c r="A174" s="12" t="e">
        <f t="array" aca="1" ref="A174" ca="1">_xludf.XLOOKUP(B174,資料欄位列表!C:C,資料欄位列表!C:C,"")</f>
        <v>#NAME?</v>
      </c>
      <c r="B174" s="5" t="str">
        <f t="shared" si="0"/>
        <v>bed_order.start_date</v>
      </c>
      <c r="C174" s="12" t="s">
        <v>127</v>
      </c>
      <c r="D174" s="12" t="s">
        <v>339</v>
      </c>
      <c r="E174" s="12" t="s">
        <v>212</v>
      </c>
      <c r="F174" s="5"/>
      <c r="G174" s="13" t="s">
        <v>209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hidden="1" customHeight="1">
      <c r="A175" s="12" t="e">
        <f t="array" aca="1" ref="A175" ca="1">_xludf.XLOOKUP(B175,資料欄位列表!C:C,資料欄位列表!C:C,"")</f>
        <v>#NAME?</v>
      </c>
      <c r="B175" s="5" t="str">
        <f t="shared" si="0"/>
        <v>bed_order.end_date</v>
      </c>
      <c r="C175" s="12" t="s">
        <v>127</v>
      </c>
      <c r="D175" s="12" t="s">
        <v>341</v>
      </c>
      <c r="E175" s="12" t="s">
        <v>212</v>
      </c>
      <c r="F175" s="5"/>
      <c r="G175" s="13" t="s">
        <v>209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hidden="1" customHeight="1">
      <c r="A176" s="12" t="e">
        <f t="array" aca="1" ref="A176" ca="1">_xludf.XLOOKUP(B176,資料欄位列表!C:C,資料欄位列表!C:C,"")</f>
        <v>#NAME?</v>
      </c>
      <c r="B176" s="5" t="str">
        <f t="shared" si="0"/>
        <v>bed_order.phone</v>
      </c>
      <c r="C176" s="12" t="s">
        <v>127</v>
      </c>
      <c r="D176" s="12" t="s">
        <v>343</v>
      </c>
      <c r="E176" s="12" t="s">
        <v>293</v>
      </c>
      <c r="F176" s="12" t="s">
        <v>228</v>
      </c>
      <c r="G176" s="13" t="s">
        <v>209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hidden="1" customHeight="1">
      <c r="A177" s="12" t="e">
        <f t="array" aca="1" ref="A177" ca="1">_xludf.XLOOKUP(B177,資料欄位列表!C:C,資料欄位列表!C:C,"")</f>
        <v>#NAME?</v>
      </c>
      <c r="B177" s="5" t="str">
        <f t="shared" si="0"/>
        <v>bed_order.keyin1</v>
      </c>
      <c r="C177" s="12" t="s">
        <v>127</v>
      </c>
      <c r="D177" s="12" t="s">
        <v>345</v>
      </c>
      <c r="E177" s="12" t="s">
        <v>293</v>
      </c>
      <c r="F177" s="12">
        <v>4</v>
      </c>
      <c r="G177" s="13" t="s">
        <v>209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hidden="1" customHeight="1">
      <c r="A178" s="12" t="e">
        <f t="array" aca="1" ref="A178" ca="1">_xludf.XLOOKUP(B178,資料欄位列表!C:C,資料欄位列表!C:C,"")</f>
        <v>#NAME?</v>
      </c>
      <c r="B178" s="5" t="str">
        <f t="shared" si="0"/>
        <v>bed_order.demo</v>
      </c>
      <c r="C178" s="12" t="s">
        <v>127</v>
      </c>
      <c r="D178" s="12" t="s">
        <v>227</v>
      </c>
      <c r="E178" s="12" t="s">
        <v>293</v>
      </c>
      <c r="F178" s="12" t="s">
        <v>228</v>
      </c>
      <c r="G178" s="13" t="s">
        <v>209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hidden="1" customHeight="1">
      <c r="A179" s="12" t="e">
        <f t="array" aca="1" ref="A179" ca="1">_xludf.XLOOKUP(B179,資料欄位列表!C:C,資料欄位列表!C:C,"")</f>
        <v>#NAME?</v>
      </c>
      <c r="B179" s="5" t="str">
        <f t="shared" si="0"/>
        <v>bed_order.reg_time</v>
      </c>
      <c r="C179" s="12" t="s">
        <v>127</v>
      </c>
      <c r="D179" s="12" t="s">
        <v>211</v>
      </c>
      <c r="E179" s="12" t="s">
        <v>212</v>
      </c>
      <c r="F179" s="5"/>
      <c r="G179" s="13" t="s">
        <v>209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hidden="1" customHeight="1">
      <c r="A180" s="12" t="e">
        <f t="array" aca="1" ref="A180" ca="1">_xludf.XLOOKUP(B180,資料欄位列表!C:C,資料欄位列表!C:C,"")</f>
        <v>#NAME?</v>
      </c>
      <c r="B180" s="5" t="str">
        <f t="shared" si="0"/>
        <v>bed_order_detail.num</v>
      </c>
      <c r="C180" s="12" t="s">
        <v>131</v>
      </c>
      <c r="D180" s="12" t="s">
        <v>62</v>
      </c>
      <c r="E180" s="12" t="s">
        <v>300</v>
      </c>
      <c r="F180" s="5"/>
      <c r="G180" s="13" t="s">
        <v>206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hidden="1" customHeight="1">
      <c r="A181" s="12" t="e">
        <f t="array" aca="1" ref="A181" ca="1">_xludf.XLOOKUP(B181,資料欄位列表!C:C,資料欄位列表!C:C,"")</f>
        <v>#NAME?</v>
      </c>
      <c r="B181" s="5" t="str">
        <f t="shared" si="0"/>
        <v>bed_order_detail.bed_order_no</v>
      </c>
      <c r="C181" s="12" t="s">
        <v>131</v>
      </c>
      <c r="D181" s="12" t="s">
        <v>128</v>
      </c>
      <c r="E181" s="12" t="s">
        <v>293</v>
      </c>
      <c r="F181" s="12">
        <v>40</v>
      </c>
      <c r="G181" s="13" t="s">
        <v>209</v>
      </c>
      <c r="H181" s="12" t="s">
        <v>762</v>
      </c>
      <c r="I181" s="12" t="s">
        <v>127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hidden="1" customHeight="1">
      <c r="A182" s="12" t="e">
        <f t="array" aca="1" ref="A182" ca="1">_xludf.XLOOKUP(B182,資料欄位列表!C:C,資料欄位列表!C:C,"")</f>
        <v>#NAME?</v>
      </c>
      <c r="B182" s="5" t="str">
        <f t="shared" si="0"/>
        <v>bed_order_detail.checkIn_date</v>
      </c>
      <c r="C182" s="12" t="s">
        <v>131</v>
      </c>
      <c r="D182" s="12" t="s">
        <v>359</v>
      </c>
      <c r="E182" s="12" t="s">
        <v>212</v>
      </c>
      <c r="F182" s="5"/>
      <c r="G182" s="13" t="s">
        <v>209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hidden="1" customHeight="1">
      <c r="A183" s="12" t="e">
        <f t="array" aca="1" ref="A183" ca="1">_xludf.XLOOKUP(B183,資料欄位列表!C:C,資料欄位列表!C:C,"")</f>
        <v>#NAME?</v>
      </c>
      <c r="B183" s="5" t="str">
        <f t="shared" si="0"/>
        <v>bed_order_detail.bed_kind1</v>
      </c>
      <c r="C183" s="12" t="s">
        <v>131</v>
      </c>
      <c r="D183" s="12" t="s">
        <v>361</v>
      </c>
      <c r="E183" s="12" t="s">
        <v>300</v>
      </c>
      <c r="F183" s="5"/>
      <c r="G183" s="13" t="s">
        <v>209</v>
      </c>
      <c r="H183" s="12" t="s">
        <v>763</v>
      </c>
      <c r="I183" s="12" t="s">
        <v>121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hidden="1" customHeight="1">
      <c r="A184" s="12" t="e">
        <f t="array" aca="1" ref="A184" ca="1">_xludf.XLOOKUP(B184,資料欄位列表!C:C,資料欄位列表!C:C,"")</f>
        <v>#NAME?</v>
      </c>
      <c r="B184" s="5" t="str">
        <f t="shared" si="0"/>
        <v>bed_order_detail.bed_kind2</v>
      </c>
      <c r="C184" s="12" t="s">
        <v>131</v>
      </c>
      <c r="D184" s="12" t="s">
        <v>363</v>
      </c>
      <c r="E184" s="12" t="s">
        <v>300</v>
      </c>
      <c r="F184" s="5"/>
      <c r="G184" s="13" t="s">
        <v>209</v>
      </c>
      <c r="H184" s="12" t="s">
        <v>764</v>
      </c>
      <c r="I184" s="12" t="s">
        <v>121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hidden="1" customHeight="1">
      <c r="A185" s="12" t="e">
        <f t="array" aca="1" ref="A185" ca="1">_xludf.XLOOKUP(B185,資料欄位列表!C:C,資料欄位列表!C:C,"")</f>
        <v>#NAME?</v>
      </c>
      <c r="B185" s="5" t="str">
        <f t="shared" si="0"/>
        <v>bed_order_detail.bed_kind_detail_id</v>
      </c>
      <c r="C185" s="12" t="s">
        <v>131</v>
      </c>
      <c r="D185" s="12" t="s">
        <v>365</v>
      </c>
      <c r="E185" s="12" t="s">
        <v>300</v>
      </c>
      <c r="F185" s="5"/>
      <c r="G185" s="13" t="s">
        <v>209</v>
      </c>
      <c r="H185" s="12" t="s">
        <v>765</v>
      </c>
      <c r="I185" s="12" t="s">
        <v>124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hidden="1" customHeight="1">
      <c r="A186" s="12" t="e">
        <f t="array" aca="1" ref="A186" ca="1">_xludf.XLOOKUP(B186,資料欄位列表!C:C,資料欄位列表!C:C,"")</f>
        <v>#NAME?</v>
      </c>
      <c r="B186" s="5" t="str">
        <f t="shared" si="0"/>
        <v>bed_order_detail.license</v>
      </c>
      <c r="C186" s="12" t="s">
        <v>131</v>
      </c>
      <c r="D186" s="12" t="s">
        <v>367</v>
      </c>
      <c r="E186" s="12" t="s">
        <v>293</v>
      </c>
      <c r="F186" s="12">
        <v>20</v>
      </c>
      <c r="G186" s="13" t="s">
        <v>209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hidden="1" customHeight="1">
      <c r="A187" s="12" t="e">
        <f t="array" aca="1" ref="A187" ca="1">_xludf.XLOOKUP(B187,資料欄位列表!C:C,資料欄位列表!C:C,"")</f>
        <v>#NAME?</v>
      </c>
      <c r="B187" s="5" t="str">
        <f t="shared" si="0"/>
        <v>company.num</v>
      </c>
      <c r="C187" s="12" t="s">
        <v>178</v>
      </c>
      <c r="D187" s="12" t="s">
        <v>62</v>
      </c>
      <c r="E187" s="12" t="s">
        <v>300</v>
      </c>
      <c r="F187" s="5"/>
      <c r="G187" s="13" t="s">
        <v>206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hidden="1" customHeight="1">
      <c r="A188" s="12" t="e">
        <f t="array" aca="1" ref="A188" ca="1">_xludf.XLOOKUP(B188,資料欄位列表!C:C,資料欄位列表!C:C,"")</f>
        <v>#NAME?</v>
      </c>
      <c r="B188" s="5" t="str">
        <f t="shared" si="0"/>
        <v>company.com_name</v>
      </c>
      <c r="C188" s="12" t="s">
        <v>178</v>
      </c>
      <c r="D188" s="12" t="s">
        <v>613</v>
      </c>
      <c r="E188" s="12" t="s">
        <v>293</v>
      </c>
      <c r="F188" s="12">
        <v>40</v>
      </c>
      <c r="G188" s="13" t="s">
        <v>209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hidden="1" customHeight="1">
      <c r="A189" s="12" t="e">
        <f t="array" aca="1" ref="A189" ca="1">_xludf.XLOOKUP(B189,資料欄位列表!C:C,資料欄位列表!C:C,"")</f>
        <v>#NAME?</v>
      </c>
      <c r="B189" s="5" t="str">
        <f t="shared" si="0"/>
        <v>company.com_mail</v>
      </c>
      <c r="C189" s="12" t="s">
        <v>178</v>
      </c>
      <c r="D189" s="12" t="s">
        <v>615</v>
      </c>
      <c r="E189" s="12" t="s">
        <v>293</v>
      </c>
      <c r="F189" s="12">
        <v>400</v>
      </c>
      <c r="G189" s="13" t="s">
        <v>209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hidden="1" customHeight="1">
      <c r="A190" s="12" t="e">
        <f t="array" aca="1" ref="A190" ca="1">_xludf.XLOOKUP(B190,資料欄位列表!C:C,資料欄位列表!C:C,"")</f>
        <v>#NAME?</v>
      </c>
      <c r="B190" s="5" t="str">
        <f t="shared" si="0"/>
        <v>company.bcc_mail</v>
      </c>
      <c r="C190" s="12" t="s">
        <v>178</v>
      </c>
      <c r="D190" s="12" t="s">
        <v>617</v>
      </c>
      <c r="E190" s="12" t="s">
        <v>293</v>
      </c>
      <c r="F190" s="12" t="s">
        <v>228</v>
      </c>
      <c r="G190" s="13" t="s">
        <v>209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hidden="1" customHeight="1">
      <c r="A191" s="12" t="e">
        <f t="array" aca="1" ref="A191" ca="1">_xludf.XLOOKUP(B191,資料欄位列表!C:C,資料欄位列表!C:C,"")</f>
        <v>#NAME?</v>
      </c>
      <c r="B191" s="5" t="str">
        <f t="shared" si="0"/>
        <v>company.pic_url</v>
      </c>
      <c r="C191" s="12" t="s">
        <v>178</v>
      </c>
      <c r="D191" s="12" t="s">
        <v>619</v>
      </c>
      <c r="E191" s="12" t="s">
        <v>293</v>
      </c>
      <c r="F191" s="12">
        <v>400</v>
      </c>
      <c r="G191" s="13" t="s">
        <v>209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hidden="1" customHeight="1">
      <c r="A192" s="12" t="e">
        <f t="array" aca="1" ref="A192" ca="1">_xludf.XLOOKUP(B192,資料欄位列表!C:C,資料欄位列表!C:C,"")</f>
        <v>#NAME?</v>
      </c>
      <c r="B192" s="5" t="str">
        <f t="shared" si="0"/>
        <v>company.menu</v>
      </c>
      <c r="C192" s="12" t="s">
        <v>178</v>
      </c>
      <c r="D192" s="12" t="s">
        <v>621</v>
      </c>
      <c r="E192" s="12" t="s">
        <v>296</v>
      </c>
      <c r="F192" s="5"/>
      <c r="G192" s="13" t="s">
        <v>209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hidden="1" customHeight="1">
      <c r="A193" s="12" t="e">
        <f t="array" aca="1" ref="A193" ca="1">_xludf.XLOOKUP(B193,資料欄位列表!C:C,資料欄位列表!C:C,"")</f>
        <v>#NAME?</v>
      </c>
      <c r="B193" s="5" t="str">
        <f t="shared" si="0"/>
        <v>company.log_class</v>
      </c>
      <c r="C193" s="12" t="s">
        <v>178</v>
      </c>
      <c r="D193" s="12" t="s">
        <v>622</v>
      </c>
      <c r="E193" s="12" t="s">
        <v>296</v>
      </c>
      <c r="F193" s="5"/>
      <c r="G193" s="13" t="s">
        <v>209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hidden="1" customHeight="1">
      <c r="A194" s="12" t="e">
        <f t="array" aca="1" ref="A194" ca="1">_xludf.XLOOKUP(B194,資料欄位列表!C:C,資料欄位列表!C:C,"")</f>
        <v>#NAME?</v>
      </c>
      <c r="B194" s="5" t="str">
        <f t="shared" si="0"/>
        <v>company.log_menu</v>
      </c>
      <c r="C194" s="12" t="s">
        <v>178</v>
      </c>
      <c r="D194" s="12" t="s">
        <v>623</v>
      </c>
      <c r="E194" s="12" t="s">
        <v>293</v>
      </c>
      <c r="F194" s="12">
        <v>40</v>
      </c>
      <c r="G194" s="13" t="s">
        <v>209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hidden="1" customHeight="1">
      <c r="A195" s="12" t="e">
        <f t="array" aca="1" ref="A195" ca="1">_xludf.XLOOKUP(B195,資料欄位列表!C:C,資料欄位列表!C:C,"")</f>
        <v>#NAME?</v>
      </c>
      <c r="B195" s="5" t="str">
        <f t="shared" si="0"/>
        <v>company.last_order_no</v>
      </c>
      <c r="C195" s="12" t="s">
        <v>178</v>
      </c>
      <c r="D195" s="12" t="s">
        <v>624</v>
      </c>
      <c r="E195" s="12" t="s">
        <v>293</v>
      </c>
      <c r="F195" s="12">
        <v>40</v>
      </c>
      <c r="G195" s="13" t="s">
        <v>209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hidden="1" customHeight="1">
      <c r="A196" s="12" t="e">
        <f t="array" aca="1" ref="A196" ca="1">_xludf.XLOOKUP(B196,資料欄位列表!C:C,資料欄位列表!C:C,"")</f>
        <v>#NAME?</v>
      </c>
      <c r="B196" s="5" t="str">
        <f t="shared" si="0"/>
        <v>company.adwidth</v>
      </c>
      <c r="C196" s="12" t="s">
        <v>178</v>
      </c>
      <c r="D196" s="12" t="s">
        <v>289</v>
      </c>
      <c r="E196" s="12" t="s">
        <v>293</v>
      </c>
      <c r="F196" s="12">
        <v>20</v>
      </c>
      <c r="G196" s="13" t="s">
        <v>209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hidden="1" customHeight="1">
      <c r="A197" s="12" t="e">
        <f t="array" aca="1" ref="A197" ca="1">_xludf.XLOOKUP(B197,資料欄位列表!C:C,資料欄位列表!C:C,"")</f>
        <v>#NAME?</v>
      </c>
      <c r="B197" s="5" t="str">
        <f t="shared" si="0"/>
        <v>company.wrp_news</v>
      </c>
      <c r="C197" s="12" t="s">
        <v>178</v>
      </c>
      <c r="D197" s="12" t="s">
        <v>290</v>
      </c>
      <c r="E197" s="12" t="s">
        <v>293</v>
      </c>
      <c r="F197" s="12">
        <v>2</v>
      </c>
      <c r="G197" s="13" t="s">
        <v>209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hidden="1" customHeight="1">
      <c r="A198" s="12" t="e">
        <f t="array" aca="1" ref="A198" ca="1">_xludf.XLOOKUP(B198,資料欄位列表!C:C,資料欄位列表!C:C,"")</f>
        <v>#NAME?</v>
      </c>
      <c r="B198" s="5" t="str">
        <f t="shared" si="0"/>
        <v>company.wrp_bar</v>
      </c>
      <c r="C198" s="12" t="s">
        <v>178</v>
      </c>
      <c r="D198" s="12" t="s">
        <v>291</v>
      </c>
      <c r="E198" s="12" t="s">
        <v>293</v>
      </c>
      <c r="F198" s="12">
        <v>2</v>
      </c>
      <c r="G198" s="13" t="s">
        <v>209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hidden="1" customHeight="1">
      <c r="A199" s="12" t="e">
        <f t="array" aca="1" ref="A199" ca="1">_xludf.XLOOKUP(B199,資料欄位列表!C:C,資料欄位列表!C:C,"")</f>
        <v>#NAME?</v>
      </c>
      <c r="B199" s="5" t="str">
        <f t="shared" si="0"/>
        <v>company.smtp_url</v>
      </c>
      <c r="C199" s="12" t="s">
        <v>178</v>
      </c>
      <c r="D199" s="12" t="s">
        <v>625</v>
      </c>
      <c r="E199" s="12" t="s">
        <v>293</v>
      </c>
      <c r="F199" s="12">
        <v>100</v>
      </c>
      <c r="G199" s="13" t="s">
        <v>209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hidden="1" customHeight="1">
      <c r="A200" s="12" t="e">
        <f t="array" aca="1" ref="A200" ca="1">_xludf.XLOOKUP(B200,資料欄位列表!C:C,資料欄位列表!C:C,"")</f>
        <v>#NAME?</v>
      </c>
      <c r="B200" s="5" t="str">
        <f t="shared" si="0"/>
        <v>company.smtp_port</v>
      </c>
      <c r="C200" s="12" t="s">
        <v>178</v>
      </c>
      <c r="D200" s="12" t="s">
        <v>627</v>
      </c>
      <c r="E200" s="12" t="s">
        <v>293</v>
      </c>
      <c r="F200" s="12">
        <v>20</v>
      </c>
      <c r="G200" s="13" t="s">
        <v>209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hidden="1" customHeight="1">
      <c r="A201" s="12" t="e">
        <f t="array" aca="1" ref="A201" ca="1">_xludf.XLOOKUP(B201,資料欄位列表!C:C,資料欄位列表!C:C,"")</f>
        <v>#NAME?</v>
      </c>
      <c r="B201" s="5" t="str">
        <f t="shared" si="0"/>
        <v>company.smtp_ssl</v>
      </c>
      <c r="C201" s="12" t="s">
        <v>178</v>
      </c>
      <c r="D201" s="12" t="s">
        <v>629</v>
      </c>
      <c r="E201" s="12" t="s">
        <v>293</v>
      </c>
      <c r="F201" s="12">
        <v>2</v>
      </c>
      <c r="G201" s="13" t="s">
        <v>209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hidden="1" customHeight="1">
      <c r="A202" s="12" t="e">
        <f t="array" aca="1" ref="A202" ca="1">_xludf.XLOOKUP(B202,資料欄位列表!C:C,資料欄位列表!C:C,"")</f>
        <v>#NAME?</v>
      </c>
      <c r="B202" s="5" t="str">
        <f t="shared" si="0"/>
        <v>company.smtp_user</v>
      </c>
      <c r="C202" s="12" t="s">
        <v>178</v>
      </c>
      <c r="D202" s="12" t="s">
        <v>632</v>
      </c>
      <c r="E202" s="12" t="s">
        <v>293</v>
      </c>
      <c r="F202" s="12">
        <v>100</v>
      </c>
      <c r="G202" s="13" t="s">
        <v>209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hidden="1" customHeight="1">
      <c r="A203" s="12" t="e">
        <f t="array" aca="1" ref="A203" ca="1">_xludf.XLOOKUP(B203,資料欄位列表!C:C,資料欄位列表!C:C,"")</f>
        <v>#NAME?</v>
      </c>
      <c r="B203" s="5" t="str">
        <f t="shared" si="0"/>
        <v>company.smtp_password</v>
      </c>
      <c r="C203" s="12" t="s">
        <v>178</v>
      </c>
      <c r="D203" s="12" t="s">
        <v>634</v>
      </c>
      <c r="E203" s="12" t="s">
        <v>293</v>
      </c>
      <c r="F203" s="12" t="s">
        <v>228</v>
      </c>
      <c r="G203" s="13" t="s">
        <v>209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hidden="1" customHeight="1">
      <c r="A204" s="12" t="e">
        <f t="array" aca="1" ref="A204" ca="1">_xludf.XLOOKUP(B204,資料欄位列表!C:C,資料欄位列表!C:C,"")</f>
        <v>#NAME?</v>
      </c>
      <c r="B204" s="5" t="str">
        <f t="shared" si="0"/>
        <v>company.smtp_def</v>
      </c>
      <c r="C204" s="12" t="s">
        <v>178</v>
      </c>
      <c r="D204" s="12" t="s">
        <v>636</v>
      </c>
      <c r="E204" s="12" t="s">
        <v>293</v>
      </c>
      <c r="F204" s="12">
        <v>2</v>
      </c>
      <c r="G204" s="13" t="s">
        <v>209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hidden="1" customHeight="1">
      <c r="A205" s="12" t="e">
        <f t="array" aca="1" ref="A205" ca="1">_xludf.XLOOKUP(B205,資料欄位列表!C:C,資料欄位列表!C:C,"")</f>
        <v>#NAME?</v>
      </c>
      <c r="B205" s="5" t="str">
        <f t="shared" si="0"/>
        <v>company.use_sender</v>
      </c>
      <c r="C205" s="12" t="s">
        <v>178</v>
      </c>
      <c r="D205" s="12" t="s">
        <v>639</v>
      </c>
      <c r="E205" s="12" t="s">
        <v>293</v>
      </c>
      <c r="F205" s="12">
        <v>2</v>
      </c>
      <c r="G205" s="13" t="s">
        <v>209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hidden="1" customHeight="1">
      <c r="A206" s="12" t="e">
        <f t="array" aca="1" ref="A206" ca="1">_xludf.XLOOKUP(B206,資料欄位列表!C:C,資料欄位列表!C:C,"")</f>
        <v>#NAME?</v>
      </c>
      <c r="B206" s="5" t="str">
        <f t="shared" si="0"/>
        <v>company.bed_order_no</v>
      </c>
      <c r="C206" s="12" t="s">
        <v>178</v>
      </c>
      <c r="D206" s="12" t="s">
        <v>128</v>
      </c>
      <c r="E206" s="12" t="s">
        <v>293</v>
      </c>
      <c r="F206" s="12">
        <v>40</v>
      </c>
      <c r="G206" s="13" t="s">
        <v>209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>
      <c r="A207" s="9" t="e">
        <f t="array" aca="1" ref="A207" ca="1">_xludf.XLOOKUP(B207,資料欄位列表!C:C,資料欄位列表!C:C,"")</f>
        <v>#NAME?</v>
      </c>
      <c r="B207" s="9" t="str">
        <f t="shared" si="0"/>
        <v>country.ID</v>
      </c>
      <c r="C207" s="5" t="s">
        <v>194</v>
      </c>
      <c r="D207" s="5" t="s">
        <v>186</v>
      </c>
      <c r="E207" s="5" t="s">
        <v>293</v>
      </c>
      <c r="F207" s="5">
        <v>10</v>
      </c>
      <c r="G207" s="5" t="s">
        <v>206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>
      <c r="A208" s="5" t="e">
        <f t="array" aca="1" ref="A208" ca="1">_xludf.XLOOKUP(B208,資料欄位列表!C:C,資料欄位列表!C:C,"")</f>
        <v>#NAME?</v>
      </c>
      <c r="B208" s="5" t="str">
        <f t="shared" si="0"/>
        <v>country.ID2</v>
      </c>
      <c r="C208" s="5" t="s">
        <v>194</v>
      </c>
      <c r="D208" s="5" t="s">
        <v>717</v>
      </c>
      <c r="E208" s="5" t="s">
        <v>293</v>
      </c>
      <c r="F208" s="5">
        <v>10</v>
      </c>
      <c r="G208" s="5" t="s">
        <v>209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>
      <c r="A209" s="5" t="e">
        <f t="array" aca="1" ref="A209" ca="1">_xludf.XLOOKUP(B209,資料欄位列表!C:C,資料欄位列表!C:C,"")</f>
        <v>#NAME?</v>
      </c>
      <c r="B209" s="5" t="str">
        <f t="shared" si="0"/>
        <v>country.ID3</v>
      </c>
      <c r="C209" s="5" t="s">
        <v>194</v>
      </c>
      <c r="D209" s="5" t="s">
        <v>719</v>
      </c>
      <c r="E209" s="5" t="s">
        <v>293</v>
      </c>
      <c r="F209" s="5">
        <v>10</v>
      </c>
      <c r="G209" s="5" t="s">
        <v>209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>
      <c r="A210" s="5" t="e">
        <f t="array" aca="1" ref="A210" ca="1">_xludf.XLOOKUP(B210,資料欄位列表!C:C,資料欄位列表!C:C,"")</f>
        <v>#NAME?</v>
      </c>
      <c r="B210" s="5" t="str">
        <f t="shared" si="0"/>
        <v>country.range</v>
      </c>
      <c r="C210" s="5" t="s">
        <v>194</v>
      </c>
      <c r="D210" s="5" t="s">
        <v>311</v>
      </c>
      <c r="E210" s="5" t="s">
        <v>300</v>
      </c>
      <c r="F210" s="5"/>
      <c r="G210" s="5" t="s">
        <v>209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>
      <c r="A211" s="5" t="e">
        <f t="array" aca="1" ref="A211" ca="1">_xludf.XLOOKUP(B211,資料欄位列表!C:C,資料欄位列表!C:C,"")</f>
        <v>#NAME?</v>
      </c>
      <c r="B211" s="5" t="str">
        <f t="shared" si="0"/>
        <v>country.name_en</v>
      </c>
      <c r="C211" s="5" t="s">
        <v>194</v>
      </c>
      <c r="D211" s="5" t="s">
        <v>722</v>
      </c>
      <c r="E211" s="5" t="s">
        <v>293</v>
      </c>
      <c r="F211" s="5">
        <v>200</v>
      </c>
      <c r="G211" s="5" t="s">
        <v>209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>
      <c r="A212" s="5" t="e">
        <f t="array" aca="1" ref="A212" ca="1">_xludf.XLOOKUP(B212,資料欄位列表!C:C,資料欄位列表!C:C,"")</f>
        <v>#NAME?</v>
      </c>
      <c r="B212" s="5" t="str">
        <f t="shared" si="0"/>
        <v>country.name_zh</v>
      </c>
      <c r="C212" s="5" t="s">
        <v>194</v>
      </c>
      <c r="D212" s="5" t="s">
        <v>724</v>
      </c>
      <c r="E212" s="5" t="s">
        <v>293</v>
      </c>
      <c r="F212" s="5">
        <v>60</v>
      </c>
      <c r="G212" s="5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hidden="1" customHeight="1">
      <c r="A213" s="12" t="e">
        <f t="array" aca="1" ref="A213" ca="1">_xludf.XLOOKUP(B213,資料欄位列表!C:C,資料欄位列表!C:C,"")</f>
        <v>#NAME?</v>
      </c>
      <c r="B213" s="5" t="str">
        <f t="shared" si="0"/>
        <v>files.num</v>
      </c>
      <c r="C213" s="12" t="s">
        <v>118</v>
      </c>
      <c r="D213" s="12" t="s">
        <v>62</v>
      </c>
      <c r="E213" s="12" t="s">
        <v>300</v>
      </c>
      <c r="F213" s="5"/>
      <c r="G213" s="13" t="s">
        <v>206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hidden="1" customHeight="1">
      <c r="A214" s="12" t="e">
        <f t="array" aca="1" ref="A214" ca="1">_xludf.XLOOKUP(B214,資料欄位列表!C:C,資料欄位列表!C:C,"")</f>
        <v>#NAME?</v>
      </c>
      <c r="B214" s="5" t="str">
        <f t="shared" si="0"/>
        <v>files.subject</v>
      </c>
      <c r="C214" s="12" t="s">
        <v>118</v>
      </c>
      <c r="D214" s="12" t="s">
        <v>240</v>
      </c>
      <c r="E214" s="12" t="s">
        <v>293</v>
      </c>
      <c r="F214" s="12">
        <v>100</v>
      </c>
      <c r="G214" s="13" t="s">
        <v>209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hidden="1" customHeight="1">
      <c r="A215" s="12" t="e">
        <f t="array" aca="1" ref="A215" ca="1">_xludf.XLOOKUP(B215,資料欄位列表!C:C,資料欄位列表!C:C,"")</f>
        <v>#NAME?</v>
      </c>
      <c r="B215" s="5" t="str">
        <f t="shared" si="0"/>
        <v>files.word</v>
      </c>
      <c r="C215" s="12" t="s">
        <v>118</v>
      </c>
      <c r="D215" s="12" t="s">
        <v>242</v>
      </c>
      <c r="E215" s="12" t="s">
        <v>293</v>
      </c>
      <c r="F215" s="12" t="s">
        <v>228</v>
      </c>
      <c r="G215" s="13" t="s">
        <v>209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hidden="1" customHeight="1">
      <c r="A216" s="12" t="e">
        <f t="array" aca="1" ref="A216" ca="1">_xludf.XLOOKUP(B216,資料欄位列表!C:C,資料欄位列表!C:C,"")</f>
        <v>#NAME?</v>
      </c>
      <c r="B216" s="5" t="str">
        <f t="shared" si="0"/>
        <v>files.reg_time</v>
      </c>
      <c r="C216" s="12" t="s">
        <v>118</v>
      </c>
      <c r="D216" s="12" t="s">
        <v>211</v>
      </c>
      <c r="E216" s="12" t="s">
        <v>212</v>
      </c>
      <c r="F216" s="5"/>
      <c r="G216" s="13" t="s">
        <v>209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hidden="1" customHeight="1">
      <c r="A217" s="12" t="e">
        <f t="array" aca="1" ref="A217" ca="1">_xludf.XLOOKUP(B217,資料欄位列表!C:C,資料欄位列表!C:C,"")</f>
        <v>#NAME?</v>
      </c>
      <c r="B217" s="5" t="str">
        <f t="shared" si="0"/>
        <v>files.modify_time</v>
      </c>
      <c r="C217" s="12" t="s">
        <v>118</v>
      </c>
      <c r="D217" s="12" t="s">
        <v>247</v>
      </c>
      <c r="E217" s="12" t="s">
        <v>212</v>
      </c>
      <c r="F217" s="5"/>
      <c r="G217" s="13" t="s">
        <v>209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hidden="1" customHeight="1">
      <c r="A218" s="12" t="e">
        <f t="array" aca="1" ref="A218" ca="1">_xludf.XLOOKUP(B218,資料欄位列表!C:C,資料欄位列表!C:C,"")</f>
        <v>#NAME?</v>
      </c>
      <c r="B218" s="5" t="str">
        <f t="shared" si="0"/>
        <v>files.customize_data</v>
      </c>
      <c r="C218" s="12" t="s">
        <v>118</v>
      </c>
      <c r="D218" s="12" t="s">
        <v>250</v>
      </c>
      <c r="E218" s="12" t="s">
        <v>293</v>
      </c>
      <c r="F218" s="12" t="s">
        <v>228</v>
      </c>
      <c r="G218" s="13" t="s">
        <v>209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hidden="1" customHeight="1">
      <c r="A219" s="12" t="e">
        <f t="array" aca="1" ref="A219" ca="1">_xludf.XLOOKUP(B219,資料欄位列表!C:C,資料欄位列表!C:C,"")</f>
        <v>#NAME?</v>
      </c>
      <c r="B219" s="5" t="str">
        <f t="shared" si="0"/>
        <v>files.paperset</v>
      </c>
      <c r="C219" s="12" t="s">
        <v>118</v>
      </c>
      <c r="D219" s="12" t="s">
        <v>253</v>
      </c>
      <c r="E219" s="12" t="s">
        <v>293</v>
      </c>
      <c r="F219" s="12">
        <v>30</v>
      </c>
      <c r="G219" s="13" t="s">
        <v>209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hidden="1" customHeight="1">
      <c r="A220" s="12" t="e">
        <f t="array" aca="1" ref="A220" ca="1">_xludf.XLOOKUP(B220,資料欄位列表!C:C,資料欄位列表!C:C,"")</f>
        <v>#NAME?</v>
      </c>
      <c r="B220" s="5" t="str">
        <f t="shared" si="0"/>
        <v>followers.num</v>
      </c>
      <c r="C220" s="12" t="s">
        <v>71</v>
      </c>
      <c r="D220" s="12" t="s">
        <v>62</v>
      </c>
      <c r="E220" s="12" t="s">
        <v>300</v>
      </c>
      <c r="F220" s="5"/>
      <c r="G220" s="13" t="s">
        <v>206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hidden="1" customHeight="1">
      <c r="A221" s="12" t="e">
        <f t="array" aca="1" ref="A221" ca="1">_xludf.XLOOKUP(B221,資料欄位列表!C:C,資料欄位列表!C:C,"")</f>
        <v>#NAME?</v>
      </c>
      <c r="B221" s="5" t="str">
        <f t="shared" si="0"/>
        <v>followers.f_number</v>
      </c>
      <c r="C221" s="12" t="s">
        <v>71</v>
      </c>
      <c r="D221" s="12" t="s">
        <v>580</v>
      </c>
      <c r="E221" s="12" t="s">
        <v>293</v>
      </c>
      <c r="F221" s="12">
        <v>40</v>
      </c>
      <c r="G221" s="13" t="s">
        <v>209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hidden="1" customHeight="1">
      <c r="A222" s="12" t="e">
        <f t="array" aca="1" ref="A222" ca="1">_xludf.XLOOKUP(B222,資料欄位列表!C:C,資料欄位列表!C:C,"")</f>
        <v>#NAME?</v>
      </c>
      <c r="B222" s="5" t="str">
        <f t="shared" si="0"/>
        <v>followers.u_name</v>
      </c>
      <c r="C222" s="12" t="s">
        <v>71</v>
      </c>
      <c r="D222" s="12" t="s">
        <v>266</v>
      </c>
      <c r="E222" s="12" t="s">
        <v>293</v>
      </c>
      <c r="F222" s="12">
        <v>40</v>
      </c>
      <c r="G222" s="13" t="s">
        <v>209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hidden="1" customHeight="1">
      <c r="A223" s="12" t="e">
        <f t="array" aca="1" ref="A223" ca="1">_xludf.XLOOKUP(B223,資料欄位列表!C:C,資料欄位列表!C:C,"")</f>
        <v>#NAME?</v>
      </c>
      <c r="B223" s="5" t="str">
        <f t="shared" si="0"/>
        <v>followers.sex</v>
      </c>
      <c r="C223" s="12" t="s">
        <v>71</v>
      </c>
      <c r="D223" s="12" t="s">
        <v>268</v>
      </c>
      <c r="E223" s="12" t="s">
        <v>293</v>
      </c>
      <c r="F223" s="12">
        <v>4</v>
      </c>
      <c r="G223" s="13" t="s">
        <v>209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hidden="1" customHeight="1">
      <c r="A224" s="12" t="e">
        <f t="array" aca="1" ref="A224" ca="1">_xludf.XLOOKUP(B224,資料欄位列表!C:C,資料欄位列表!C:C,"")</f>
        <v>#NAME?</v>
      </c>
      <c r="B224" s="5" t="str">
        <f t="shared" si="0"/>
        <v>followers.identity_type</v>
      </c>
      <c r="C224" s="12" t="s">
        <v>71</v>
      </c>
      <c r="D224" s="12" t="s">
        <v>584</v>
      </c>
      <c r="E224" s="12" t="s">
        <v>300</v>
      </c>
      <c r="F224" s="5"/>
      <c r="G224" s="13" t="s">
        <v>209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hidden="1" customHeight="1">
      <c r="A225" s="12" t="e">
        <f t="array" aca="1" ref="A225" ca="1">_xludf.XLOOKUP(B225,資料欄位列表!C:C,資料欄位列表!C:C,"")</f>
        <v>#NAME?</v>
      </c>
      <c r="B225" s="5" t="str">
        <f t="shared" si="0"/>
        <v>followers.birthday</v>
      </c>
      <c r="C225" s="12" t="s">
        <v>71</v>
      </c>
      <c r="D225" s="12" t="s">
        <v>272</v>
      </c>
      <c r="E225" s="12" t="s">
        <v>212</v>
      </c>
      <c r="F225" s="5"/>
      <c r="G225" s="13" t="s">
        <v>209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hidden="1" customHeight="1">
      <c r="A226" s="12" t="e">
        <f t="array" aca="1" ref="A226" ca="1">_xludf.XLOOKUP(B226,資料欄位列表!C:C,資料欄位列表!C:C,"")</f>
        <v>#NAME?</v>
      </c>
      <c r="B226" s="5" t="str">
        <f t="shared" si="0"/>
        <v>followers.phone</v>
      </c>
      <c r="C226" s="12" t="s">
        <v>71</v>
      </c>
      <c r="D226" s="12" t="s">
        <v>343</v>
      </c>
      <c r="E226" s="12" t="s">
        <v>293</v>
      </c>
      <c r="F226" s="12" t="s">
        <v>228</v>
      </c>
      <c r="G226" s="13" t="s">
        <v>209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hidden="1" customHeight="1">
      <c r="A227" s="12" t="e">
        <f t="array" aca="1" ref="A227" ca="1">_xludf.XLOOKUP(B227,資料欄位列表!C:C,資料欄位列表!C:C,"")</f>
        <v>#NAME?</v>
      </c>
      <c r="B227" s="5" t="str">
        <f t="shared" si="0"/>
        <v>followers.email</v>
      </c>
      <c r="C227" s="12" t="s">
        <v>71</v>
      </c>
      <c r="D227" s="12" t="s">
        <v>273</v>
      </c>
      <c r="E227" s="12" t="s">
        <v>293</v>
      </c>
      <c r="F227" s="12">
        <v>400</v>
      </c>
      <c r="G227" s="13" t="s">
        <v>209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hidden="1" customHeight="1">
      <c r="A228" s="12" t="e">
        <f t="array" aca="1" ref="A228" ca="1">_xludf.XLOOKUP(B228,資料欄位列表!C:C,資料欄位列表!C:C,"")</f>
        <v>#NAME?</v>
      </c>
      <c r="B228" s="5" t="str">
        <f t="shared" si="0"/>
        <v>followers.refugedate</v>
      </c>
      <c r="C228" s="12" t="s">
        <v>71</v>
      </c>
      <c r="D228" s="12" t="s">
        <v>516</v>
      </c>
      <c r="E228" s="12" t="s">
        <v>212</v>
      </c>
      <c r="F228" s="5"/>
      <c r="G228" s="13" t="s">
        <v>209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hidden="1" customHeight="1">
      <c r="A229" s="12" t="e">
        <f t="array" aca="1" ref="A229" ca="1">_xludf.XLOOKUP(B229,資料欄位列表!C:C,資料欄位列表!C:C,"")</f>
        <v>#NAME?</v>
      </c>
      <c r="B229" s="5" t="str">
        <f t="shared" si="0"/>
        <v>followers.refuge_name</v>
      </c>
      <c r="C229" s="12" t="s">
        <v>71</v>
      </c>
      <c r="D229" s="12" t="s">
        <v>518</v>
      </c>
      <c r="E229" s="12" t="s">
        <v>293</v>
      </c>
      <c r="F229" s="12">
        <v>40</v>
      </c>
      <c r="G229" s="13" t="s">
        <v>209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hidden="1" customHeight="1">
      <c r="A230" s="12" t="e">
        <f t="array" aca="1" ref="A230" ca="1">_xludf.XLOOKUP(B230,資料欄位列表!C:C,資料欄位列表!C:C,"")</f>
        <v>#NAME?</v>
      </c>
      <c r="B230" s="5" t="str">
        <f t="shared" si="0"/>
        <v>followers.address</v>
      </c>
      <c r="C230" s="12" t="s">
        <v>71</v>
      </c>
      <c r="D230" s="12" t="s">
        <v>275</v>
      </c>
      <c r="E230" s="12" t="s">
        <v>293</v>
      </c>
      <c r="F230" s="12">
        <v>400</v>
      </c>
      <c r="G230" s="13" t="s">
        <v>209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hidden="1" customHeight="1">
      <c r="A231" s="12" t="e">
        <f t="array" aca="1" ref="A231" ca="1">_xludf.XLOOKUP(B231,資料欄位列表!C:C,資料欄位列表!C:C,"")</f>
        <v>#NAME?</v>
      </c>
      <c r="B231" s="5" t="str">
        <f t="shared" si="0"/>
        <v>followers.demo</v>
      </c>
      <c r="C231" s="12" t="s">
        <v>71</v>
      </c>
      <c r="D231" s="12" t="s">
        <v>227</v>
      </c>
      <c r="E231" s="12" t="s">
        <v>293</v>
      </c>
      <c r="F231" s="12" t="s">
        <v>228</v>
      </c>
      <c r="G231" s="13" t="s">
        <v>209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hidden="1" customHeight="1">
      <c r="A232" s="12" t="e">
        <f t="array" aca="1" ref="A232" ca="1">_xludf.XLOOKUP(B232,資料欄位列表!C:C,資料欄位列表!C:C,"")</f>
        <v>#NAME?</v>
      </c>
      <c r="B232" s="5" t="str">
        <f t="shared" si="0"/>
        <v>followers.leader</v>
      </c>
      <c r="C232" s="12" t="s">
        <v>71</v>
      </c>
      <c r="D232" s="12" t="s">
        <v>588</v>
      </c>
      <c r="E232" s="12" t="s">
        <v>300</v>
      </c>
      <c r="F232" s="5"/>
      <c r="G232" s="13" t="s">
        <v>209</v>
      </c>
      <c r="H232" s="12" t="s">
        <v>766</v>
      </c>
      <c r="I232" s="12" t="s">
        <v>71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hidden="1" customHeight="1">
      <c r="A233" s="12" t="e">
        <f t="array" aca="1" ref="A233" ca="1">_xludf.XLOOKUP(B233,資料欄位列表!C:C,資料欄位列表!C:C,"")</f>
        <v>#NAME?</v>
      </c>
      <c r="B233" s="5" t="str">
        <f t="shared" si="0"/>
        <v>followers.socialid1</v>
      </c>
      <c r="C233" s="12" t="s">
        <v>71</v>
      </c>
      <c r="D233" s="12" t="s">
        <v>590</v>
      </c>
      <c r="E233" s="12" t="s">
        <v>293</v>
      </c>
      <c r="F233" s="12">
        <v>100</v>
      </c>
      <c r="G233" s="13" t="s">
        <v>209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hidden="1" customHeight="1">
      <c r="A234" s="12" t="e">
        <f t="array" aca="1" ref="A234" ca="1">_xludf.XLOOKUP(B234,資料欄位列表!C:C,資料欄位列表!C:C,"")</f>
        <v>#NAME?</v>
      </c>
      <c r="B234" s="5" t="str">
        <f t="shared" si="0"/>
        <v>followers.socialid2</v>
      </c>
      <c r="C234" s="12" t="s">
        <v>71</v>
      </c>
      <c r="D234" s="12" t="s">
        <v>592</v>
      </c>
      <c r="E234" s="12" t="s">
        <v>293</v>
      </c>
      <c r="F234" s="12">
        <v>100</v>
      </c>
      <c r="G234" s="13" t="s">
        <v>209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hidden="1" customHeight="1">
      <c r="A235" s="12" t="e">
        <f t="array" aca="1" ref="A235" ca="1">_xludf.XLOOKUP(B235,資料欄位列表!C:C,資料欄位列表!C:C,"")</f>
        <v>#NAME?</v>
      </c>
      <c r="B235" s="5" t="str">
        <f t="shared" si="0"/>
        <v>followers.tab</v>
      </c>
      <c r="C235" s="12" t="s">
        <v>71</v>
      </c>
      <c r="D235" s="12" t="s">
        <v>594</v>
      </c>
      <c r="E235" s="12" t="s">
        <v>293</v>
      </c>
      <c r="F235" s="12" t="s">
        <v>228</v>
      </c>
      <c r="G235" s="13" t="s">
        <v>209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hidden="1" customHeight="1">
      <c r="A236" s="12" t="e">
        <f t="array" aca="1" ref="A236" ca="1">_xludf.XLOOKUP(B236,資料欄位列表!C:C,資料欄位列表!C:C,"")</f>
        <v>#NAME?</v>
      </c>
      <c r="B236" s="5" t="str">
        <f t="shared" si="0"/>
        <v>followers.contactor</v>
      </c>
      <c r="C236" s="12" t="s">
        <v>71</v>
      </c>
      <c r="D236" s="12" t="s">
        <v>597</v>
      </c>
      <c r="E236" s="12" t="s">
        <v>293</v>
      </c>
      <c r="F236" s="12">
        <v>40</v>
      </c>
      <c r="G236" s="13" t="s">
        <v>209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hidden="1" customHeight="1">
      <c r="A237" s="12" t="e">
        <f t="array" aca="1" ref="A237" ca="1">_xludf.XLOOKUP(B237,資料欄位列表!C:C,資料欄位列表!C:C,"")</f>
        <v>#NAME?</v>
      </c>
      <c r="B237" s="5" t="str">
        <f t="shared" si="0"/>
        <v>followers.contactor_phone</v>
      </c>
      <c r="C237" s="12" t="s">
        <v>71</v>
      </c>
      <c r="D237" s="12" t="s">
        <v>599</v>
      </c>
      <c r="E237" s="12" t="s">
        <v>293</v>
      </c>
      <c r="F237" s="12" t="s">
        <v>228</v>
      </c>
      <c r="G237" s="13" t="s">
        <v>209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hidden="1" customHeight="1">
      <c r="A238" s="12" t="e">
        <f t="array" aca="1" ref="A238" ca="1">_xludf.XLOOKUP(B238,資料欄位列表!C:C,資料欄位列表!C:C,"")</f>
        <v>#NAME?</v>
      </c>
      <c r="B238" s="5" t="str">
        <f t="shared" si="0"/>
        <v>followers.blood</v>
      </c>
      <c r="C238" s="12" t="s">
        <v>71</v>
      </c>
      <c r="D238" s="12" t="s">
        <v>511</v>
      </c>
      <c r="E238" s="12" t="s">
        <v>293</v>
      </c>
      <c r="F238" s="12">
        <v>4</v>
      </c>
      <c r="G238" s="13" t="s">
        <v>209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hidden="1" customHeight="1">
      <c r="A239" s="12" t="e">
        <f t="array" aca="1" ref="A239" ca="1">_xludf.XLOOKUP(B239,資料欄位列表!C:C,資料欄位列表!C:C,"")</f>
        <v>#NAME?</v>
      </c>
      <c r="B239" s="5" t="str">
        <f t="shared" si="0"/>
        <v>followers.customize_data</v>
      </c>
      <c r="C239" s="12" t="s">
        <v>71</v>
      </c>
      <c r="D239" s="12" t="s">
        <v>250</v>
      </c>
      <c r="E239" s="12" t="s">
        <v>293</v>
      </c>
      <c r="F239" s="12" t="s">
        <v>228</v>
      </c>
      <c r="G239" s="13" t="s">
        <v>209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hidden="1" customHeight="1">
      <c r="A240" s="12" t="e">
        <f t="array" aca="1" ref="A240" ca="1">_xludf.XLOOKUP(B240,資料欄位列表!C:C,資料欄位列表!C:C,"")</f>
        <v>#NAME?</v>
      </c>
      <c r="B240" s="5" t="str">
        <f t="shared" si="0"/>
        <v>followers.introducer</v>
      </c>
      <c r="C240" s="12" t="s">
        <v>71</v>
      </c>
      <c r="D240" s="12" t="s">
        <v>434</v>
      </c>
      <c r="E240" s="12" t="s">
        <v>293</v>
      </c>
      <c r="F240" s="12">
        <v>40</v>
      </c>
      <c r="G240" s="13" t="s">
        <v>209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hidden="1" customHeight="1">
      <c r="A241" s="12" t="e">
        <f t="array" aca="1" ref="A241" ca="1">_xludf.XLOOKUP(B241,資料欄位列表!C:C,資料欄位列表!C:C,"")</f>
        <v>#NAME?</v>
      </c>
      <c r="B241" s="5" t="str">
        <f t="shared" si="0"/>
        <v>followers.refuge_area</v>
      </c>
      <c r="C241" s="12" t="s">
        <v>71</v>
      </c>
      <c r="D241" s="12" t="s">
        <v>520</v>
      </c>
      <c r="E241" s="12" t="s">
        <v>293</v>
      </c>
      <c r="F241" s="12">
        <v>50</v>
      </c>
      <c r="G241" s="13" t="s">
        <v>209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hidden="1" customHeight="1">
      <c r="A242" s="12" t="e">
        <f t="array" aca="1" ref="A242" ca="1">_xludf.XLOOKUP(B242,資料欄位列表!C:C,資料欄位列表!C:C,"")</f>
        <v>#NAME?</v>
      </c>
      <c r="B242" s="5" t="str">
        <f t="shared" si="0"/>
        <v>followers.id_code</v>
      </c>
      <c r="C242" s="12" t="s">
        <v>71</v>
      </c>
      <c r="D242" s="12" t="s">
        <v>508</v>
      </c>
      <c r="E242" s="12" t="s">
        <v>293</v>
      </c>
      <c r="F242" s="12" t="s">
        <v>228</v>
      </c>
      <c r="G242" s="13" t="s">
        <v>209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hidden="1" customHeight="1">
      <c r="A243" s="12" t="e">
        <f t="array" aca="1" ref="A243" ca="1">_xludf.XLOOKUP(B243,資料欄位列表!C:C,資料欄位列表!C:C,"")</f>
        <v>#NAME?</v>
      </c>
      <c r="B243" s="5" t="str">
        <f t="shared" si="0"/>
        <v>followers.passport</v>
      </c>
      <c r="C243" s="12" t="s">
        <v>71</v>
      </c>
      <c r="D243" s="12" t="s">
        <v>605</v>
      </c>
      <c r="E243" s="12" t="s">
        <v>293</v>
      </c>
      <c r="F243" s="12" t="s">
        <v>228</v>
      </c>
      <c r="G243" s="13" t="s">
        <v>209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hidden="1" customHeight="1">
      <c r="A244" s="12" t="e">
        <f t="array" aca="1" ref="A244" ca="1">_xludf.XLOOKUP(B244,資料欄位列表!C:C,資料欄位列表!C:C,"")</f>
        <v>#NAME?</v>
      </c>
      <c r="B244" s="5" t="str">
        <f t="shared" si="0"/>
        <v>followers.cellphone</v>
      </c>
      <c r="C244" s="12" t="s">
        <v>71</v>
      </c>
      <c r="D244" s="12" t="s">
        <v>604</v>
      </c>
      <c r="E244" s="12" t="s">
        <v>293</v>
      </c>
      <c r="F244" s="12" t="s">
        <v>228</v>
      </c>
      <c r="G244" s="13" t="s">
        <v>209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hidden="1" customHeight="1">
      <c r="A245" s="12" t="e">
        <f t="array" aca="1" ref="A245" ca="1">_xludf.XLOOKUP(B245,資料欄位列表!C:C,資料欄位列表!C:C,"")</f>
        <v>#NAME?</v>
      </c>
      <c r="B245" s="5" t="str">
        <f t="shared" si="0"/>
        <v>followers.reg_time</v>
      </c>
      <c r="C245" s="12" t="s">
        <v>71</v>
      </c>
      <c r="D245" s="12" t="s">
        <v>211</v>
      </c>
      <c r="E245" s="12" t="s">
        <v>212</v>
      </c>
      <c r="F245" s="5"/>
      <c r="G245" s="13" t="s">
        <v>209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hidden="1" customHeight="1">
      <c r="A246" s="12" t="e">
        <f t="array" aca="1" ref="A246" ca="1">_xludf.XLOOKUP(B246,資料欄位列表!C:C,資料欄位列表!C:C,"")</f>
        <v>#NAME?</v>
      </c>
      <c r="B246" s="5" t="str">
        <f t="shared" si="0"/>
        <v>followers.admin_log</v>
      </c>
      <c r="C246" s="12" t="s">
        <v>71</v>
      </c>
      <c r="D246" s="12" t="s">
        <v>172</v>
      </c>
      <c r="E246" s="12" t="s">
        <v>293</v>
      </c>
      <c r="F246" s="12">
        <v>100</v>
      </c>
      <c r="G246" s="13" t="s">
        <v>209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>
      <c r="A247" s="5" t="e">
        <f t="array" aca="1" ref="A247" ca="1">_xludf.XLOOKUP(B247,資料欄位列表!C:C,資料欄位列表!C:C,"")</f>
        <v>#NAME?</v>
      </c>
      <c r="B247" s="5" t="str">
        <f t="shared" si="0"/>
        <v>followers.join_date</v>
      </c>
      <c r="C247" s="5" t="s">
        <v>71</v>
      </c>
      <c r="D247" s="5" t="s">
        <v>606</v>
      </c>
      <c r="E247" s="5" t="s">
        <v>212</v>
      </c>
      <c r="F247" s="5"/>
      <c r="G247" s="5" t="s">
        <v>209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>
      <c r="A248" s="5" t="e">
        <f t="array" aca="1" ref="A248" ca="1">_xludf.XLOOKUP(B248,資料欄位列表!C:C,資料欄位列表!C:C,"")</f>
        <v>#NAME?</v>
      </c>
      <c r="B248" s="5" t="str">
        <f t="shared" si="0"/>
        <v>followers.country</v>
      </c>
      <c r="C248" s="5" t="s">
        <v>71</v>
      </c>
      <c r="D248" s="5" t="s">
        <v>194</v>
      </c>
      <c r="E248" s="5" t="s">
        <v>293</v>
      </c>
      <c r="F248" s="5">
        <v>10</v>
      </c>
      <c r="G248" s="5" t="s">
        <v>209</v>
      </c>
      <c r="H248" s="5" t="s">
        <v>609</v>
      </c>
      <c r="I248" s="5" t="s">
        <v>194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>
      <c r="A249" s="5" t="e">
        <f t="array" aca="1" ref="A249" ca="1">_xludf.XLOOKUP(B249,資料欄位列表!C:C,資料欄位列表!C:C,"")</f>
        <v>#NAME?</v>
      </c>
      <c r="B249" s="5" t="str">
        <f t="shared" si="0"/>
        <v>followers.appellation_id</v>
      </c>
      <c r="C249" s="5" t="s">
        <v>71</v>
      </c>
      <c r="D249" s="5" t="s">
        <v>610</v>
      </c>
      <c r="E249" s="5" t="s">
        <v>300</v>
      </c>
      <c r="F249" s="5"/>
      <c r="G249" s="5" t="s">
        <v>209</v>
      </c>
      <c r="H249" s="5" t="s">
        <v>612</v>
      </c>
      <c r="I249" s="5" t="s">
        <v>192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>
      <c r="A250" s="5" t="e">
        <f t="array" aca="1" ref="A250" ca="1">_xludf.XLOOKUP(B250,資料欄位列表!C:C,資料欄位列表!C:C,"")</f>
        <v>#NAME?</v>
      </c>
      <c r="B250" s="5" t="str">
        <f t="shared" si="0"/>
        <v>followers_tablet.num</v>
      </c>
      <c r="C250" s="5" t="s">
        <v>196</v>
      </c>
      <c r="D250" s="5" t="s">
        <v>62</v>
      </c>
      <c r="E250" s="5" t="s">
        <v>300</v>
      </c>
      <c r="F250" s="5"/>
      <c r="G250" s="5" t="s">
        <v>206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>
      <c r="A251" s="5" t="e">
        <f t="array" aca="1" ref="A251" ca="1">_xludf.XLOOKUP(B251,資料欄位列表!C:C,資料欄位列表!C:C,"")</f>
        <v>#NAME?</v>
      </c>
      <c r="B251" s="5" t="str">
        <f t="shared" si="0"/>
        <v>followers_tablet.f_num</v>
      </c>
      <c r="C251" s="5" t="s">
        <v>196</v>
      </c>
      <c r="D251" s="5" t="s">
        <v>385</v>
      </c>
      <c r="E251" s="5" t="s">
        <v>300</v>
      </c>
      <c r="F251" s="5"/>
      <c r="G251" s="5" t="s">
        <v>209</v>
      </c>
      <c r="H251" s="5" t="s">
        <v>726</v>
      </c>
      <c r="I251" s="5" t="s">
        <v>71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>
      <c r="A252" s="5" t="e">
        <f t="array" aca="1" ref="A252" ca="1">_xludf.XLOOKUP(B252,資料欄位列表!C:C,資料欄位列表!C:C,"")</f>
        <v>#NAME?</v>
      </c>
      <c r="B252" s="5" t="str">
        <f t="shared" si="0"/>
        <v>followers_tablet.type</v>
      </c>
      <c r="C252" s="5" t="s">
        <v>196</v>
      </c>
      <c r="D252" s="5" t="s">
        <v>727</v>
      </c>
      <c r="E252" s="5" t="s">
        <v>293</v>
      </c>
      <c r="F252" s="5">
        <v>200</v>
      </c>
      <c r="G252" s="5" t="s">
        <v>209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>
      <c r="A253" s="5" t="e">
        <f t="array" aca="1" ref="A253" ca="1">_xludf.XLOOKUP(B253,資料欄位列表!C:C,資料欄位列表!C:C,"")</f>
        <v>#NAME?</v>
      </c>
      <c r="B253" s="5" t="str">
        <f t="shared" si="0"/>
        <v>followers_tablet.title</v>
      </c>
      <c r="C253" s="5" t="s">
        <v>196</v>
      </c>
      <c r="D253" s="5" t="s">
        <v>493</v>
      </c>
      <c r="E253" s="5" t="s">
        <v>293</v>
      </c>
      <c r="F253" s="5" t="s">
        <v>228</v>
      </c>
      <c r="G253" s="5" t="s">
        <v>209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hidden="1" customHeight="1">
      <c r="A254" s="12" t="e">
        <f t="array" aca="1" ref="A254" ca="1">_xludf.XLOOKUP(B254,資料欄位列表!C:C,資料欄位列表!C:C,"")</f>
        <v>#NAME?</v>
      </c>
      <c r="B254" s="5" t="str">
        <f t="shared" si="0"/>
        <v>item.num</v>
      </c>
      <c r="C254" s="12" t="s">
        <v>175</v>
      </c>
      <c r="D254" s="12" t="s">
        <v>62</v>
      </c>
      <c r="E254" s="12" t="s">
        <v>300</v>
      </c>
      <c r="F254" s="5"/>
      <c r="G254" s="13" t="s">
        <v>206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hidden="1" customHeight="1">
      <c r="A255" s="12" t="e">
        <f t="array" aca="1" ref="A255" ca="1">_xludf.XLOOKUP(B255,資料欄位列表!C:C,資料欄位列表!C:C,"")</f>
        <v>#NAME?</v>
      </c>
      <c r="B255" s="5" t="str">
        <f t="shared" si="0"/>
        <v>item.title</v>
      </c>
      <c r="C255" s="12" t="s">
        <v>175</v>
      </c>
      <c r="D255" s="12" t="s">
        <v>493</v>
      </c>
      <c r="E255" s="12" t="s">
        <v>293</v>
      </c>
      <c r="F255" s="12">
        <v>100</v>
      </c>
      <c r="G255" s="13" t="s">
        <v>209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hidden="1" customHeight="1">
      <c r="A256" s="12" t="e">
        <f t="array" aca="1" ref="A256" ca="1">_xludf.XLOOKUP(B256,資料欄位列表!C:C,資料欄位列表!C:C,"")</f>
        <v>#NAME?</v>
      </c>
      <c r="B256" s="5" t="str">
        <f t="shared" si="0"/>
        <v>item.url</v>
      </c>
      <c r="C256" s="12" t="s">
        <v>175</v>
      </c>
      <c r="D256" s="12" t="s">
        <v>673</v>
      </c>
      <c r="E256" s="12" t="s">
        <v>293</v>
      </c>
      <c r="F256" s="12">
        <v>200</v>
      </c>
      <c r="G256" s="13" t="s">
        <v>209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hidden="1" customHeight="1">
      <c r="A257" s="12" t="e">
        <f t="array" aca="1" ref="A257" ca="1">_xludf.XLOOKUP(B257,資料欄位列表!C:C,資料欄位列表!C:C,"")</f>
        <v>#NAME?</v>
      </c>
      <c r="B257" s="5" t="str">
        <f t="shared" si="0"/>
        <v>item.target</v>
      </c>
      <c r="C257" s="12" t="s">
        <v>175</v>
      </c>
      <c r="D257" s="12" t="s">
        <v>700</v>
      </c>
      <c r="E257" s="12" t="s">
        <v>293</v>
      </c>
      <c r="F257" s="12">
        <v>4</v>
      </c>
      <c r="G257" s="13" t="s">
        <v>209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hidden="1" customHeight="1">
      <c r="A258" s="12" t="e">
        <f t="array" aca="1" ref="A258" ca="1">_xludf.XLOOKUP(B258,資料欄位列表!C:C,資料欄位列表!C:C,"")</f>
        <v>#NAME?</v>
      </c>
      <c r="B258" s="5" t="str">
        <f t="shared" ref="B258:B457" si="1">C258&amp;"."&amp;D258</f>
        <v>item.price</v>
      </c>
      <c r="C258" s="12" t="s">
        <v>175</v>
      </c>
      <c r="D258" s="12" t="s">
        <v>223</v>
      </c>
      <c r="E258" s="12" t="s">
        <v>293</v>
      </c>
      <c r="F258" s="12">
        <v>20</v>
      </c>
      <c r="G258" s="13" t="s">
        <v>209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hidden="1" customHeight="1">
      <c r="A259" s="12" t="e">
        <f t="array" aca="1" ref="A259" ca="1">_xludf.XLOOKUP(B259,資料欄位列表!C:C,資料欄位列表!C:C,"")</f>
        <v>#NAME?</v>
      </c>
      <c r="B259" s="5" t="str">
        <f t="shared" si="1"/>
        <v>item.demo</v>
      </c>
      <c r="C259" s="12" t="s">
        <v>175</v>
      </c>
      <c r="D259" s="12" t="s">
        <v>227</v>
      </c>
      <c r="E259" s="12" t="s">
        <v>293</v>
      </c>
      <c r="F259" s="12">
        <v>510</v>
      </c>
      <c r="G259" s="13" t="s">
        <v>209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hidden="1" customHeight="1">
      <c r="A260" s="12" t="e">
        <f t="array" aca="1" ref="A260" ca="1">_xludf.XLOOKUP(B260,資料欄位列表!C:C,資料欄位列表!C:C,"")</f>
        <v>#NAME?</v>
      </c>
      <c r="B260" s="5" t="str">
        <f t="shared" si="1"/>
        <v>item.other</v>
      </c>
      <c r="C260" s="12" t="s">
        <v>175</v>
      </c>
      <c r="D260" s="12" t="s">
        <v>702</v>
      </c>
      <c r="E260" s="12" t="s">
        <v>293</v>
      </c>
      <c r="F260" s="12">
        <v>510</v>
      </c>
      <c r="G260" s="13" t="s">
        <v>209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hidden="1" customHeight="1">
      <c r="A261" s="12" t="e">
        <f t="array" aca="1" ref="A261" ca="1">_xludf.XLOOKUP(B261,資料欄位列表!C:C,資料欄位列表!C:C,"")</f>
        <v>#NAME?</v>
      </c>
      <c r="B261" s="5" t="str">
        <f t="shared" si="1"/>
        <v>item.root</v>
      </c>
      <c r="C261" s="12" t="s">
        <v>175</v>
      </c>
      <c r="D261" s="12" t="s">
        <v>309</v>
      </c>
      <c r="E261" s="12" t="s">
        <v>300</v>
      </c>
      <c r="F261" s="5"/>
      <c r="G261" s="13" t="s">
        <v>209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hidden="1" customHeight="1">
      <c r="A262" s="12" t="e">
        <f t="array" aca="1" ref="A262" ca="1">_xludf.XLOOKUP(B262,資料欄位列表!C:C,資料欄位列表!C:C,"")</f>
        <v>#NAME?</v>
      </c>
      <c r="B262" s="5" t="str">
        <f t="shared" si="1"/>
        <v>item.range</v>
      </c>
      <c r="C262" s="12" t="s">
        <v>175</v>
      </c>
      <c r="D262" s="12" t="s">
        <v>311</v>
      </c>
      <c r="E262" s="12" t="s">
        <v>300</v>
      </c>
      <c r="F262" s="5"/>
      <c r="G262" s="13" t="s">
        <v>209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hidden="1" customHeight="1">
      <c r="A263" s="12" t="e">
        <f t="array" aca="1" ref="A263" ca="1">_xludf.XLOOKUP(B263,資料欄位列表!C:C,資料欄位列表!C:C,"")</f>
        <v>#NAME?</v>
      </c>
      <c r="B263" s="5" t="str">
        <f t="shared" si="1"/>
        <v>item.other_url</v>
      </c>
      <c r="C263" s="12" t="s">
        <v>175</v>
      </c>
      <c r="D263" s="12" t="s">
        <v>703</v>
      </c>
      <c r="E263" s="12" t="s">
        <v>293</v>
      </c>
      <c r="F263" s="12">
        <v>510</v>
      </c>
      <c r="G263" s="13" t="s">
        <v>209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hidden="1" customHeight="1">
      <c r="A264" s="12" t="e">
        <f t="array" aca="1" ref="A264" ca="1">_xludf.XLOOKUP(B264,資料欄位列表!C:C,資料欄位列表!C:C,"")</f>
        <v>#NAME?</v>
      </c>
      <c r="B264" s="5" t="str">
        <f t="shared" si="1"/>
        <v>item.s_id</v>
      </c>
      <c r="C264" s="12" t="s">
        <v>175</v>
      </c>
      <c r="D264" s="12" t="s">
        <v>705</v>
      </c>
      <c r="E264" s="12" t="s">
        <v>293</v>
      </c>
      <c r="F264" s="12">
        <v>20</v>
      </c>
      <c r="G264" s="13" t="s">
        <v>209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hidden="1" customHeight="1">
      <c r="A265" s="12" t="e">
        <f t="array" aca="1" ref="A265" ca="1">_xludf.XLOOKUP(B265,資料欄位列表!C:C,資料欄位列表!C:C,"")</f>
        <v>#NAME?</v>
      </c>
      <c r="B265" s="5" t="str">
        <f t="shared" si="1"/>
        <v>member.num</v>
      </c>
      <c r="C265" s="12" t="s">
        <v>159</v>
      </c>
      <c r="D265" s="12" t="s">
        <v>62</v>
      </c>
      <c r="E265" s="12" t="s">
        <v>300</v>
      </c>
      <c r="F265" s="5"/>
      <c r="G265" s="13" t="s">
        <v>206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hidden="1" customHeight="1">
      <c r="A266" s="12" t="e">
        <f t="array" aca="1" ref="A266" ca="1">_xludf.XLOOKUP(B266,資料欄位列表!C:C,資料欄位列表!C:C,"")</f>
        <v>#NAME?</v>
      </c>
      <c r="B266" s="5" t="str">
        <f t="shared" si="1"/>
        <v>member.f_num</v>
      </c>
      <c r="C266" s="12" t="s">
        <v>159</v>
      </c>
      <c r="D266" s="12" t="s">
        <v>385</v>
      </c>
      <c r="E266" s="12" t="s">
        <v>300</v>
      </c>
      <c r="F266" s="5"/>
      <c r="G266" s="13" t="s">
        <v>209</v>
      </c>
      <c r="H266" s="12" t="s">
        <v>767</v>
      </c>
      <c r="I266" s="12" t="s">
        <v>71</v>
      </c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hidden="1" customHeight="1">
      <c r="A267" s="12" t="e">
        <f t="array" aca="1" ref="A267" ca="1">_xludf.XLOOKUP(B267,資料欄位列表!C:C,資料欄位列表!C:C,"")</f>
        <v>#NAME?</v>
      </c>
      <c r="B267" s="5" t="str">
        <f t="shared" si="1"/>
        <v>member.m_number</v>
      </c>
      <c r="C267" s="12" t="s">
        <v>159</v>
      </c>
      <c r="D267" s="12" t="s">
        <v>503</v>
      </c>
      <c r="E267" s="12" t="s">
        <v>293</v>
      </c>
      <c r="F267" s="12">
        <v>40</v>
      </c>
      <c r="G267" s="13" t="s">
        <v>209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hidden="1" customHeight="1">
      <c r="A268" s="12" t="e">
        <f t="array" aca="1" ref="A268" ca="1">_xludf.XLOOKUP(B268,資料欄位列表!C:C,資料欄位列表!C:C,"")</f>
        <v>#NAME?</v>
      </c>
      <c r="B268" s="5" t="str">
        <f t="shared" si="1"/>
        <v>member.u_name</v>
      </c>
      <c r="C268" s="12" t="s">
        <v>159</v>
      </c>
      <c r="D268" s="12" t="s">
        <v>266</v>
      </c>
      <c r="E268" s="12" t="s">
        <v>293</v>
      </c>
      <c r="F268" s="12">
        <v>40</v>
      </c>
      <c r="G268" s="13" t="s">
        <v>209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hidden="1" customHeight="1">
      <c r="A269" s="12" t="e">
        <f t="array" aca="1" ref="A269" ca="1">_xludf.XLOOKUP(B269,資料欄位列表!C:C,資料欄位列表!C:C,"")</f>
        <v>#NAME?</v>
      </c>
      <c r="B269" s="5" t="str">
        <f t="shared" si="1"/>
        <v>member.sex</v>
      </c>
      <c r="C269" s="12" t="s">
        <v>159</v>
      </c>
      <c r="D269" s="12" t="s">
        <v>268</v>
      </c>
      <c r="E269" s="12" t="s">
        <v>293</v>
      </c>
      <c r="F269" s="12">
        <v>4</v>
      </c>
      <c r="G269" s="13" t="s">
        <v>209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hidden="1" customHeight="1">
      <c r="A270" s="12" t="e">
        <f t="array" aca="1" ref="A270" ca="1">_xludf.XLOOKUP(B270,資料欄位列表!C:C,資料欄位列表!C:C,"")</f>
        <v>#NAME?</v>
      </c>
      <c r="B270" s="5" t="str">
        <f t="shared" si="1"/>
        <v>member.id_code</v>
      </c>
      <c r="C270" s="12" t="s">
        <v>159</v>
      </c>
      <c r="D270" s="12" t="s">
        <v>508</v>
      </c>
      <c r="E270" s="12" t="s">
        <v>293</v>
      </c>
      <c r="F270" s="12" t="s">
        <v>228</v>
      </c>
      <c r="G270" s="13" t="s">
        <v>209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hidden="1" customHeight="1">
      <c r="A271" s="12" t="e">
        <f t="array" aca="1" ref="A271" ca="1">_xludf.XLOOKUP(B271,資料欄位列表!C:C,資料欄位列表!C:C,"")</f>
        <v>#NAME?</v>
      </c>
      <c r="B271" s="5" t="str">
        <f t="shared" si="1"/>
        <v>member.birthday</v>
      </c>
      <c r="C271" s="12" t="s">
        <v>159</v>
      </c>
      <c r="D271" s="12" t="s">
        <v>272</v>
      </c>
      <c r="E271" s="12" t="s">
        <v>212</v>
      </c>
      <c r="F271" s="5"/>
      <c r="G271" s="13" t="s">
        <v>209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hidden="1" customHeight="1">
      <c r="A272" s="12" t="e">
        <f t="array" aca="1" ref="A272" ca="1">_xludf.XLOOKUP(B272,資料欄位列表!C:C,資料欄位列表!C:C,"")</f>
        <v>#NAME?</v>
      </c>
      <c r="B272" s="5" t="str">
        <f t="shared" si="1"/>
        <v>member.blood</v>
      </c>
      <c r="C272" s="12" t="s">
        <v>159</v>
      </c>
      <c r="D272" s="12" t="s">
        <v>511</v>
      </c>
      <c r="E272" s="12" t="s">
        <v>293</v>
      </c>
      <c r="F272" s="12">
        <v>4</v>
      </c>
      <c r="G272" s="13" t="s">
        <v>209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hidden="1" customHeight="1">
      <c r="A273" s="12" t="e">
        <f t="array" aca="1" ref="A273" ca="1">_xludf.XLOOKUP(B273,資料欄位列表!C:C,資料欄位列表!C:C,"")</f>
        <v>#NAME?</v>
      </c>
      <c r="B273" s="5" t="str">
        <f t="shared" si="1"/>
        <v>member.educational</v>
      </c>
      <c r="C273" s="12" t="s">
        <v>159</v>
      </c>
      <c r="D273" s="12" t="s">
        <v>514</v>
      </c>
      <c r="E273" s="12" t="s">
        <v>293</v>
      </c>
      <c r="F273" s="12">
        <v>100</v>
      </c>
      <c r="G273" s="13" t="s">
        <v>209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hidden="1" customHeight="1">
      <c r="A274" s="12" t="e">
        <f t="array" aca="1" ref="A274" ca="1">_xludf.XLOOKUP(B274,資料欄位列表!C:C,資料欄位列表!C:C,"")</f>
        <v>#NAME?</v>
      </c>
      <c r="B274" s="5" t="str">
        <f t="shared" si="1"/>
        <v>member.refugedate</v>
      </c>
      <c r="C274" s="12" t="s">
        <v>159</v>
      </c>
      <c r="D274" s="12" t="s">
        <v>516</v>
      </c>
      <c r="E274" s="12" t="s">
        <v>212</v>
      </c>
      <c r="F274" s="5"/>
      <c r="G274" s="13" t="s">
        <v>209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hidden="1" customHeight="1">
      <c r="A275" s="12" t="e">
        <f t="array" aca="1" ref="A275" ca="1">_xludf.XLOOKUP(B275,資料欄位列表!C:C,資料欄位列表!C:C,"")</f>
        <v>#NAME?</v>
      </c>
      <c r="B275" s="5" t="str">
        <f t="shared" si="1"/>
        <v>member.refuge_name</v>
      </c>
      <c r="C275" s="12" t="s">
        <v>159</v>
      </c>
      <c r="D275" s="12" t="s">
        <v>518</v>
      </c>
      <c r="E275" s="12" t="s">
        <v>293</v>
      </c>
      <c r="F275" s="12">
        <v>40</v>
      </c>
      <c r="G275" s="13" t="s">
        <v>209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hidden="1" customHeight="1">
      <c r="A276" s="12" t="e">
        <f t="array" aca="1" ref="A276" ca="1">_xludf.XLOOKUP(B276,資料欄位列表!C:C,資料欄位列表!C:C,"")</f>
        <v>#NAME?</v>
      </c>
      <c r="B276" s="5" t="str">
        <f t="shared" si="1"/>
        <v>member.refuge_area</v>
      </c>
      <c r="C276" s="12" t="s">
        <v>159</v>
      </c>
      <c r="D276" s="12" t="s">
        <v>520</v>
      </c>
      <c r="E276" s="12" t="s">
        <v>293</v>
      </c>
      <c r="F276" s="12">
        <v>100</v>
      </c>
      <c r="G276" s="13" t="s">
        <v>209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hidden="1" customHeight="1">
      <c r="A277" s="12" t="e">
        <f t="array" aca="1" ref="A277" ca="1">_xludf.XLOOKUP(B277,資料欄位列表!C:C,資料欄位列表!C:C,"")</f>
        <v>#NAME?</v>
      </c>
      <c r="B277" s="5" t="str">
        <f t="shared" si="1"/>
        <v>member.demo</v>
      </c>
      <c r="C277" s="12" t="s">
        <v>159</v>
      </c>
      <c r="D277" s="12" t="s">
        <v>227</v>
      </c>
      <c r="E277" s="12" t="s">
        <v>293</v>
      </c>
      <c r="F277" s="12" t="s">
        <v>228</v>
      </c>
      <c r="G277" s="13" t="s">
        <v>209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hidden="1" customHeight="1">
      <c r="A278" s="12" t="e">
        <f t="array" aca="1" ref="A278" ca="1">_xludf.XLOOKUP(B278,資料欄位列表!C:C,資料欄位列表!C:C,"")</f>
        <v>#NAME?</v>
      </c>
      <c r="B278" s="5" t="str">
        <f t="shared" si="1"/>
        <v>member.admin_num</v>
      </c>
      <c r="C278" s="12" t="s">
        <v>159</v>
      </c>
      <c r="D278" s="12" t="s">
        <v>522</v>
      </c>
      <c r="E278" s="12" t="s">
        <v>300</v>
      </c>
      <c r="F278" s="5"/>
      <c r="G278" s="13" t="s">
        <v>209</v>
      </c>
      <c r="H278" s="12" t="s">
        <v>768</v>
      </c>
      <c r="I278" s="12" t="s">
        <v>167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hidden="1" customHeight="1">
      <c r="A279" s="12" t="e">
        <f t="array" aca="1" ref="A279" ca="1">_xludf.XLOOKUP(B279,資料欄位列表!C:C,資料欄位列表!C:C,"")</f>
        <v>#NAME?</v>
      </c>
      <c r="B279" s="5" t="str">
        <f t="shared" si="1"/>
        <v>member.takedate</v>
      </c>
      <c r="C279" s="12" t="s">
        <v>159</v>
      </c>
      <c r="D279" s="12" t="s">
        <v>524</v>
      </c>
      <c r="E279" s="12" t="s">
        <v>212</v>
      </c>
      <c r="F279" s="5"/>
      <c r="G279" s="13" t="s">
        <v>209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hidden="1" customHeight="1">
      <c r="A280" s="12" t="e">
        <f t="array" aca="1" ref="A280" ca="1">_xludf.XLOOKUP(B280,資料欄位列表!C:C,資料欄位列表!C:C,"")</f>
        <v>#NAME?</v>
      </c>
      <c r="B280" s="5" t="str">
        <f t="shared" si="1"/>
        <v>member.leavedate</v>
      </c>
      <c r="C280" s="12" t="s">
        <v>159</v>
      </c>
      <c r="D280" s="12" t="s">
        <v>526</v>
      </c>
      <c r="E280" s="12" t="s">
        <v>212</v>
      </c>
      <c r="F280" s="5"/>
      <c r="G280" s="13" t="s">
        <v>209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hidden="1" customHeight="1">
      <c r="A281" s="12" t="e">
        <f t="array" aca="1" ref="A281" ca="1">_xludf.XLOOKUP(B281,資料欄位列表!C:C,資料欄位列表!C:C,"")</f>
        <v>#NAME?</v>
      </c>
      <c r="B281" s="5" t="str">
        <f t="shared" si="1"/>
        <v>member.group_kind</v>
      </c>
      <c r="C281" s="12" t="s">
        <v>159</v>
      </c>
      <c r="D281" s="12" t="s">
        <v>528</v>
      </c>
      <c r="E281" s="12" t="s">
        <v>300</v>
      </c>
      <c r="F281" s="5"/>
      <c r="G281" s="13" t="s">
        <v>209</v>
      </c>
      <c r="H281" s="12" t="s">
        <v>769</v>
      </c>
      <c r="I281" s="12" t="s">
        <v>163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hidden="1" customHeight="1">
      <c r="A282" s="12" t="e">
        <f t="array" aca="1" ref="A282" ca="1">_xludf.XLOOKUP(B282,資料欄位列表!C:C,資料欄位列表!C:C,"")</f>
        <v>#NAME?</v>
      </c>
      <c r="B282" s="5" t="str">
        <f t="shared" si="1"/>
        <v>member.title_kind</v>
      </c>
      <c r="C282" s="12" t="s">
        <v>159</v>
      </c>
      <c r="D282" s="12" t="s">
        <v>531</v>
      </c>
      <c r="E282" s="12" t="s">
        <v>300</v>
      </c>
      <c r="F282" s="5"/>
      <c r="G282" s="13" t="s">
        <v>209</v>
      </c>
      <c r="H282" s="12" t="s">
        <v>770</v>
      </c>
      <c r="I282" s="12" t="s">
        <v>165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hidden="1" customHeight="1">
      <c r="A283" s="12" t="e">
        <f t="array" aca="1" ref="A283" ca="1">_xludf.XLOOKUP(B283,資料欄位列表!C:C,資料欄位列表!C:C,"")</f>
        <v>#NAME?</v>
      </c>
      <c r="B283" s="5" t="str">
        <f t="shared" si="1"/>
        <v>member.salary</v>
      </c>
      <c r="C283" s="12" t="s">
        <v>159</v>
      </c>
      <c r="D283" s="12" t="s">
        <v>534</v>
      </c>
      <c r="E283" s="12" t="s">
        <v>352</v>
      </c>
      <c r="F283" s="5"/>
      <c r="G283" s="13" t="s">
        <v>209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hidden="1" customHeight="1">
      <c r="A284" s="12" t="e">
        <f t="array" aca="1" ref="A284" ca="1">_xludf.XLOOKUP(B284,資料欄位列表!C:C,資料欄位列表!C:C,"")</f>
        <v>#NAME?</v>
      </c>
      <c r="B284" s="5" t="str">
        <f t="shared" si="1"/>
        <v>member.phone</v>
      </c>
      <c r="C284" s="12" t="s">
        <v>159</v>
      </c>
      <c r="D284" s="12" t="s">
        <v>343</v>
      </c>
      <c r="E284" s="12" t="s">
        <v>293</v>
      </c>
      <c r="F284" s="12" t="s">
        <v>228</v>
      </c>
      <c r="G284" s="13" t="s">
        <v>209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hidden="1" customHeight="1">
      <c r="A285" s="12" t="e">
        <f t="array" aca="1" ref="A285" ca="1">_xludf.XLOOKUP(B285,資料欄位列表!C:C,資料欄位列表!C:C,"")</f>
        <v>#NAME?</v>
      </c>
      <c r="B285" s="5" t="str">
        <f t="shared" si="1"/>
        <v>member.com_email</v>
      </c>
      <c r="C285" s="12" t="s">
        <v>159</v>
      </c>
      <c r="D285" s="12" t="s">
        <v>536</v>
      </c>
      <c r="E285" s="12" t="s">
        <v>293</v>
      </c>
      <c r="F285" s="12">
        <v>400</v>
      </c>
      <c r="G285" s="13" t="s">
        <v>209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hidden="1" customHeight="1">
      <c r="A286" s="12" t="e">
        <f t="array" aca="1" ref="A286" ca="1">_xludf.XLOOKUP(B286,資料欄位列表!C:C,資料欄位列表!C:C,"")</f>
        <v>#NAME?</v>
      </c>
      <c r="B286" s="5" t="str">
        <f t="shared" si="1"/>
        <v>member.email</v>
      </c>
      <c r="C286" s="12" t="s">
        <v>159</v>
      </c>
      <c r="D286" s="12" t="s">
        <v>273</v>
      </c>
      <c r="E286" s="12" t="s">
        <v>293</v>
      </c>
      <c r="F286" s="12">
        <v>400</v>
      </c>
      <c r="G286" s="13" t="s">
        <v>209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hidden="1" customHeight="1">
      <c r="A287" s="12" t="e">
        <f t="array" aca="1" ref="A287" ca="1">_xludf.XLOOKUP(B287,資料欄位列表!C:C,資料欄位列表!C:C,"")</f>
        <v>#NAME?</v>
      </c>
      <c r="B287" s="5" t="str">
        <f t="shared" si="1"/>
        <v>member.contact</v>
      </c>
      <c r="C287" s="12" t="s">
        <v>159</v>
      </c>
      <c r="D287" s="12" t="s">
        <v>539</v>
      </c>
      <c r="E287" s="12" t="s">
        <v>293</v>
      </c>
      <c r="F287" s="12">
        <v>200</v>
      </c>
      <c r="G287" s="13" t="s">
        <v>209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hidden="1" customHeight="1">
      <c r="A288" s="12" t="e">
        <f t="array" aca="1" ref="A288" ca="1">_xludf.XLOOKUP(B288,資料欄位列表!C:C,資料欄位列表!C:C,"")</f>
        <v>#NAME?</v>
      </c>
      <c r="B288" s="5" t="str">
        <f t="shared" si="1"/>
        <v>member.address1</v>
      </c>
      <c r="C288" s="12" t="s">
        <v>159</v>
      </c>
      <c r="D288" s="12" t="s">
        <v>541</v>
      </c>
      <c r="E288" s="12" t="s">
        <v>293</v>
      </c>
      <c r="F288" s="12">
        <v>400</v>
      </c>
      <c r="G288" s="13" t="s">
        <v>209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hidden="1" customHeight="1">
      <c r="A289" s="12" t="e">
        <f t="array" aca="1" ref="A289" ca="1">_xludf.XLOOKUP(B289,資料欄位列表!C:C,資料欄位列表!C:C,"")</f>
        <v>#NAME?</v>
      </c>
      <c r="B289" s="5" t="str">
        <f t="shared" si="1"/>
        <v>member.address2</v>
      </c>
      <c r="C289" s="12" t="s">
        <v>159</v>
      </c>
      <c r="D289" s="12" t="s">
        <v>543</v>
      </c>
      <c r="E289" s="12" t="s">
        <v>293</v>
      </c>
      <c r="F289" s="12">
        <v>400</v>
      </c>
      <c r="G289" s="13" t="s">
        <v>209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hidden="1" customHeight="1">
      <c r="A290" s="12" t="e">
        <f t="array" aca="1" ref="A290" ca="1">_xludf.XLOOKUP(B290,資料欄位列表!C:C,資料欄位列表!C:C,"")</f>
        <v>#NAME?</v>
      </c>
      <c r="B290" s="5" t="str">
        <f t="shared" si="1"/>
        <v>member.reg_time</v>
      </c>
      <c r="C290" s="12" t="s">
        <v>159</v>
      </c>
      <c r="D290" s="12" t="s">
        <v>211</v>
      </c>
      <c r="E290" s="12" t="s">
        <v>212</v>
      </c>
      <c r="F290" s="5"/>
      <c r="G290" s="13" t="s">
        <v>209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hidden="1" customHeight="1">
      <c r="A291" s="12" t="e">
        <f t="array" aca="1" ref="A291" ca="1">_xludf.XLOOKUP(B291,資料欄位列表!C:C,資料欄位列表!C:C,"")</f>
        <v>#NAME?</v>
      </c>
      <c r="B291" s="5" t="str">
        <f t="shared" si="1"/>
        <v>member.pic1</v>
      </c>
      <c r="C291" s="12" t="s">
        <v>159</v>
      </c>
      <c r="D291" s="12" t="s">
        <v>304</v>
      </c>
      <c r="E291" s="12" t="s">
        <v>293</v>
      </c>
      <c r="F291" s="12">
        <v>100</v>
      </c>
      <c r="G291" s="13" t="s">
        <v>209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hidden="1" customHeight="1">
      <c r="A292" s="12" t="e">
        <f t="array" aca="1" ref="A292" ca="1">_xludf.XLOOKUP(B292,資料欄位列表!C:C,資料欄位列表!C:C,"")</f>
        <v>#NAME?</v>
      </c>
      <c r="B292" s="5" t="str">
        <f t="shared" si="1"/>
        <v>member_check.num</v>
      </c>
      <c r="C292" s="12" t="s">
        <v>161</v>
      </c>
      <c r="D292" s="12" t="s">
        <v>62</v>
      </c>
      <c r="E292" s="12" t="s">
        <v>300</v>
      </c>
      <c r="F292" s="5"/>
      <c r="G292" s="13" t="s">
        <v>206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hidden="1" customHeight="1">
      <c r="A293" s="12" t="e">
        <f t="array" aca="1" ref="A293" ca="1">_xludf.XLOOKUP(B293,資料欄位列表!C:C,資料欄位列表!C:C,"")</f>
        <v>#NAME?</v>
      </c>
      <c r="B293" s="5" t="str">
        <f t="shared" si="1"/>
        <v>member_check.mem_num</v>
      </c>
      <c r="C293" s="12" t="s">
        <v>161</v>
      </c>
      <c r="D293" s="12" t="s">
        <v>230</v>
      </c>
      <c r="E293" s="12" t="s">
        <v>300</v>
      </c>
      <c r="F293" s="5"/>
      <c r="G293" s="13" t="s">
        <v>209</v>
      </c>
      <c r="H293" s="12" t="s">
        <v>771</v>
      </c>
      <c r="I293" s="12" t="s">
        <v>159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hidden="1" customHeight="1">
      <c r="A294" s="12" t="e">
        <f t="array" aca="1" ref="A294" ca="1">_xludf.XLOOKUP(B294,資料欄位列表!C:C,資料欄位列表!C:C,"")</f>
        <v>#NAME?</v>
      </c>
      <c r="B294" s="5" t="str">
        <f t="shared" si="1"/>
        <v>member_check.check_date</v>
      </c>
      <c r="C294" s="12" t="s">
        <v>161</v>
      </c>
      <c r="D294" s="12" t="s">
        <v>452</v>
      </c>
      <c r="E294" s="12" t="s">
        <v>453</v>
      </c>
      <c r="F294" s="5"/>
      <c r="G294" s="13" t="s">
        <v>209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hidden="1" customHeight="1">
      <c r="A295" s="12" t="e">
        <f t="array" aca="1" ref="A295" ca="1">_xludf.XLOOKUP(B295,資料欄位列表!C:C,資料欄位列表!C:C,"")</f>
        <v>#NAME?</v>
      </c>
      <c r="B295" s="5" t="str">
        <f t="shared" si="1"/>
        <v>member_check.check_time</v>
      </c>
      <c r="C295" s="12" t="s">
        <v>161</v>
      </c>
      <c r="D295" s="12" t="s">
        <v>454</v>
      </c>
      <c r="E295" s="12" t="s">
        <v>455</v>
      </c>
      <c r="F295" s="5"/>
      <c r="G295" s="13" t="s">
        <v>209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hidden="1" customHeight="1">
      <c r="A296" s="12" t="e">
        <f t="array" aca="1" ref="A296" ca="1">_xludf.XLOOKUP(B296,資料欄位列表!C:C,資料欄位列表!C:C,"")</f>
        <v>#NAME?</v>
      </c>
      <c r="B296" s="5" t="str">
        <f t="shared" si="1"/>
        <v>member_check.check_type</v>
      </c>
      <c r="C296" s="12" t="s">
        <v>161</v>
      </c>
      <c r="D296" s="12" t="s">
        <v>457</v>
      </c>
      <c r="E296" s="12" t="s">
        <v>300</v>
      </c>
      <c r="F296" s="5"/>
      <c r="G296" s="13" t="s">
        <v>209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hidden="1" customHeight="1">
      <c r="A297" s="12" t="e">
        <f t="array" aca="1" ref="A297" ca="1">_xludf.XLOOKUP(B297,資料欄位列表!C:C,資料欄位列表!C:C,"")</f>
        <v>#NAME?</v>
      </c>
      <c r="B297" s="5" t="str">
        <f t="shared" si="1"/>
        <v>member_check.demo</v>
      </c>
      <c r="C297" s="12" t="s">
        <v>161</v>
      </c>
      <c r="D297" s="12" t="s">
        <v>227</v>
      </c>
      <c r="E297" s="12" t="s">
        <v>293</v>
      </c>
      <c r="F297" s="12" t="s">
        <v>228</v>
      </c>
      <c r="G297" s="13" t="s">
        <v>209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hidden="1" customHeight="1">
      <c r="A298" s="12" t="e">
        <f t="array" aca="1" ref="A298" ca="1">_xludf.XLOOKUP(B298,資料欄位列表!C:C,資料欄位列表!C:C,"")</f>
        <v>#NAME?</v>
      </c>
      <c r="B298" s="5" t="str">
        <f t="shared" si="1"/>
        <v>member_check.login_type</v>
      </c>
      <c r="C298" s="12" t="s">
        <v>161</v>
      </c>
      <c r="D298" s="12" t="s">
        <v>459</v>
      </c>
      <c r="E298" s="12" t="s">
        <v>300</v>
      </c>
      <c r="F298" s="5"/>
      <c r="G298" s="13" t="s">
        <v>209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hidden="1" customHeight="1">
      <c r="A299" s="12" t="e">
        <f t="array" aca="1" ref="A299" ca="1">_xludf.XLOOKUP(B299,資料欄位列表!C:C,資料欄位列表!C:C,"")</f>
        <v>#NAME?</v>
      </c>
      <c r="B299" s="5" t="str">
        <f t="shared" si="1"/>
        <v>member_check.login_ip</v>
      </c>
      <c r="C299" s="12" t="s">
        <v>161</v>
      </c>
      <c r="D299" s="12" t="s">
        <v>286</v>
      </c>
      <c r="E299" s="12" t="s">
        <v>293</v>
      </c>
      <c r="F299" s="12">
        <v>100</v>
      </c>
      <c r="G299" s="13" t="s">
        <v>209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hidden="1" customHeight="1">
      <c r="A300" s="12" t="e">
        <f t="array" aca="1" ref="A300" ca="1">_xludf.XLOOKUP(B300,資料欄位列表!C:C,資料欄位列表!C:C,"")</f>
        <v>#NAME?</v>
      </c>
      <c r="B300" s="5" t="str">
        <f t="shared" si="1"/>
        <v>member_check.hour</v>
      </c>
      <c r="C300" s="12" t="s">
        <v>161</v>
      </c>
      <c r="D300" s="12" t="s">
        <v>463</v>
      </c>
      <c r="E300" s="12" t="s">
        <v>300</v>
      </c>
      <c r="F300" s="5"/>
      <c r="G300" s="13" t="s">
        <v>209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hidden="1" customHeight="1">
      <c r="A301" s="12" t="e">
        <f t="array" aca="1" ref="A301" ca="1">_xludf.XLOOKUP(B301,資料欄位列表!C:C,資料欄位列表!C:C,"")</f>
        <v>#NAME?</v>
      </c>
      <c r="B301" s="5" t="str">
        <f t="shared" si="1"/>
        <v>member_group.num</v>
      </c>
      <c r="C301" s="12" t="s">
        <v>163</v>
      </c>
      <c r="D301" s="12" t="s">
        <v>62</v>
      </c>
      <c r="E301" s="12" t="s">
        <v>300</v>
      </c>
      <c r="F301" s="5"/>
      <c r="G301" s="13" t="s">
        <v>206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hidden="1" customHeight="1">
      <c r="A302" s="12" t="e">
        <f t="array" aca="1" ref="A302" ca="1">_xludf.XLOOKUP(B302,資料欄位列表!C:C,資料欄位列表!C:C,"")</f>
        <v>#NAME?</v>
      </c>
      <c r="B302" s="5" t="str">
        <f t="shared" si="1"/>
        <v>member_group.kind</v>
      </c>
      <c r="C302" s="12" t="s">
        <v>163</v>
      </c>
      <c r="D302" s="12" t="s">
        <v>217</v>
      </c>
      <c r="E302" s="12" t="s">
        <v>293</v>
      </c>
      <c r="F302" s="12">
        <v>200</v>
      </c>
      <c r="G302" s="13" t="s">
        <v>209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hidden="1" customHeight="1">
      <c r="A303" s="12" t="e">
        <f t="array" aca="1" ref="A303" ca="1">_xludf.XLOOKUP(B303,資料欄位列表!C:C,資料欄位列表!C:C,"")</f>
        <v>#NAME?</v>
      </c>
      <c r="B303" s="5" t="str">
        <f t="shared" si="1"/>
        <v>member_group.starttime</v>
      </c>
      <c r="C303" s="12" t="s">
        <v>163</v>
      </c>
      <c r="D303" s="12" t="s">
        <v>551</v>
      </c>
      <c r="E303" s="12" t="s">
        <v>455</v>
      </c>
      <c r="F303" s="5"/>
      <c r="G303" s="13" t="s">
        <v>209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hidden="1" customHeight="1">
      <c r="A304" s="12" t="e">
        <f t="array" aca="1" ref="A304" ca="1">_xludf.XLOOKUP(B304,資料欄位列表!C:C,資料欄位列表!C:C,"")</f>
        <v>#NAME?</v>
      </c>
      <c r="B304" s="5" t="str">
        <f t="shared" si="1"/>
        <v>member_group.offtime</v>
      </c>
      <c r="C304" s="12" t="s">
        <v>163</v>
      </c>
      <c r="D304" s="12" t="s">
        <v>553</v>
      </c>
      <c r="E304" s="12" t="s">
        <v>455</v>
      </c>
      <c r="F304" s="5"/>
      <c r="G304" s="13" t="s">
        <v>209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hidden="1" customHeight="1">
      <c r="A305" s="12" t="e">
        <f t="array" aca="1" ref="A305" ca="1">_xludf.XLOOKUP(B305,資料欄位列表!C:C,資料欄位列表!C:C,"")</f>
        <v>#NAME?</v>
      </c>
      <c r="B305" s="5" t="str">
        <f t="shared" si="1"/>
        <v>member_group.resttime</v>
      </c>
      <c r="C305" s="12" t="s">
        <v>163</v>
      </c>
      <c r="D305" s="12" t="s">
        <v>555</v>
      </c>
      <c r="E305" s="12" t="s">
        <v>300</v>
      </c>
      <c r="F305" s="5"/>
      <c r="G305" s="13" t="s">
        <v>209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hidden="1" customHeight="1">
      <c r="A306" s="12" t="e">
        <f t="array" aca="1" ref="A306" ca="1">_xludf.XLOOKUP(B306,資料欄位列表!C:C,資料欄位列表!C:C,"")</f>
        <v>#NAME?</v>
      </c>
      <c r="B306" s="5" t="str">
        <f t="shared" si="1"/>
        <v>member_group.root</v>
      </c>
      <c r="C306" s="12" t="s">
        <v>163</v>
      </c>
      <c r="D306" s="12" t="s">
        <v>309</v>
      </c>
      <c r="E306" s="12" t="s">
        <v>300</v>
      </c>
      <c r="F306" s="5"/>
      <c r="G306" s="13" t="s">
        <v>209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hidden="1" customHeight="1">
      <c r="A307" s="12" t="e">
        <f t="array" aca="1" ref="A307" ca="1">_xludf.XLOOKUP(B307,資料欄位列表!C:C,資料欄位列表!C:C,"")</f>
        <v>#NAME?</v>
      </c>
      <c r="B307" s="5" t="str">
        <f t="shared" si="1"/>
        <v>member_group.range</v>
      </c>
      <c r="C307" s="12" t="s">
        <v>163</v>
      </c>
      <c r="D307" s="12" t="s">
        <v>311</v>
      </c>
      <c r="E307" s="12" t="s">
        <v>300</v>
      </c>
      <c r="F307" s="5"/>
      <c r="G307" s="13" t="s">
        <v>209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hidden="1" customHeight="1">
      <c r="A308" s="12" t="e">
        <f t="array" aca="1" ref="A308" ca="1">_xludf.XLOOKUP(B308,資料欄位列表!C:C,資料欄位列表!C:C,"")</f>
        <v>#NAME?</v>
      </c>
      <c r="B308" s="5" t="str">
        <f t="shared" si="1"/>
        <v>member_group.demo</v>
      </c>
      <c r="C308" s="12" t="s">
        <v>163</v>
      </c>
      <c r="D308" s="12" t="s">
        <v>227</v>
      </c>
      <c r="E308" s="12" t="s">
        <v>293</v>
      </c>
      <c r="F308" s="12" t="s">
        <v>228</v>
      </c>
      <c r="G308" s="13" t="s">
        <v>209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hidden="1" customHeight="1">
      <c r="A309" s="12" t="e">
        <f t="array" aca="1" ref="A309" ca="1">_xludf.XLOOKUP(B309,資料欄位列表!C:C,資料欄位列表!C:C,"")</f>
        <v>#NAME?</v>
      </c>
      <c r="B309" s="5" t="str">
        <f t="shared" si="1"/>
        <v>member_title.num</v>
      </c>
      <c r="C309" s="12" t="s">
        <v>165</v>
      </c>
      <c r="D309" s="12" t="s">
        <v>62</v>
      </c>
      <c r="E309" s="12" t="s">
        <v>300</v>
      </c>
      <c r="F309" s="5"/>
      <c r="G309" s="13" t="s">
        <v>206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hidden="1" customHeight="1">
      <c r="A310" s="12" t="e">
        <f t="array" aca="1" ref="A310" ca="1">_xludf.XLOOKUP(B310,資料欄位列表!C:C,資料欄位列表!C:C,"")</f>
        <v>#NAME?</v>
      </c>
      <c r="B310" s="5" t="str">
        <f t="shared" si="1"/>
        <v>member_title.kind</v>
      </c>
      <c r="C310" s="12" t="s">
        <v>165</v>
      </c>
      <c r="D310" s="12" t="s">
        <v>217</v>
      </c>
      <c r="E310" s="12" t="s">
        <v>293</v>
      </c>
      <c r="F310" s="12">
        <v>200</v>
      </c>
      <c r="G310" s="13" t="s">
        <v>209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hidden="1" customHeight="1">
      <c r="A311" s="12" t="e">
        <f t="array" aca="1" ref="A311" ca="1">_xludf.XLOOKUP(B311,資料欄位列表!C:C,資料欄位列表!C:C,"")</f>
        <v>#NAME?</v>
      </c>
      <c r="B311" s="5" t="str">
        <f t="shared" si="1"/>
        <v>member_title.root</v>
      </c>
      <c r="C311" s="12" t="s">
        <v>165</v>
      </c>
      <c r="D311" s="12" t="s">
        <v>309</v>
      </c>
      <c r="E311" s="12" t="s">
        <v>300</v>
      </c>
      <c r="F311" s="5"/>
      <c r="G311" s="13" t="s">
        <v>209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hidden="1" customHeight="1">
      <c r="A312" s="12" t="e">
        <f t="array" aca="1" ref="A312" ca="1">_xludf.XLOOKUP(B312,資料欄位列表!C:C,資料欄位列表!C:C,"")</f>
        <v>#NAME?</v>
      </c>
      <c r="B312" s="5" t="str">
        <f t="shared" si="1"/>
        <v>member_title.range</v>
      </c>
      <c r="C312" s="12" t="s">
        <v>165</v>
      </c>
      <c r="D312" s="12" t="s">
        <v>311</v>
      </c>
      <c r="E312" s="12" t="s">
        <v>300</v>
      </c>
      <c r="F312" s="5"/>
      <c r="G312" s="13" t="s">
        <v>209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hidden="1" customHeight="1">
      <c r="A313" s="12" t="e">
        <f t="array" aca="1" ref="A313" ca="1">_xludf.XLOOKUP(B313,資料欄位列表!C:C,資料欄位列表!C:C,"")</f>
        <v>#NAME?</v>
      </c>
      <c r="B313" s="5" t="str">
        <f t="shared" si="1"/>
        <v>member_title.demo</v>
      </c>
      <c r="C313" s="12" t="s">
        <v>165</v>
      </c>
      <c r="D313" s="12" t="s">
        <v>227</v>
      </c>
      <c r="E313" s="12" t="s">
        <v>293</v>
      </c>
      <c r="F313" s="12" t="s">
        <v>228</v>
      </c>
      <c r="G313" s="13" t="s">
        <v>209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hidden="1" customHeight="1">
      <c r="A314" s="12" t="e">
        <f t="array" aca="1" ref="A314" ca="1">_xludf.XLOOKUP(B314,資料欄位列表!C:C,資料欄位列表!C:C,"")</f>
        <v>#NAME?</v>
      </c>
      <c r="B314" s="5" t="str">
        <f t="shared" si="1"/>
        <v>member_title.status</v>
      </c>
      <c r="C314" s="12" t="s">
        <v>165</v>
      </c>
      <c r="D314" s="12" t="s">
        <v>326</v>
      </c>
      <c r="E314" s="12" t="s">
        <v>293</v>
      </c>
      <c r="F314" s="12">
        <v>2</v>
      </c>
      <c r="G314" s="13" t="s">
        <v>209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hidden="1" customHeight="1">
      <c r="A315" s="12" t="e">
        <f t="array" aca="1" ref="A315" ca="1">_xludf.XLOOKUP(B315,資料欄位列表!C:C,資料欄位列表!C:C,"")</f>
        <v>#NAME?</v>
      </c>
      <c r="B315" s="5" t="str">
        <f t="shared" si="1"/>
        <v>news.num</v>
      </c>
      <c r="C315" s="12" t="s">
        <v>65</v>
      </c>
      <c r="D315" s="12" t="s">
        <v>62</v>
      </c>
      <c r="E315" s="12" t="s">
        <v>300</v>
      </c>
      <c r="F315" s="5"/>
      <c r="G315" s="13" t="s">
        <v>206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hidden="1" customHeight="1">
      <c r="A316" s="12" t="e">
        <f t="array" aca="1" ref="A316" ca="1">_xludf.XLOOKUP(B316,資料欄位列表!C:C,資料欄位列表!C:C,"")</f>
        <v>#NAME?</v>
      </c>
      <c r="B316" s="5" t="str">
        <f t="shared" si="1"/>
        <v>news.subject</v>
      </c>
      <c r="C316" s="12" t="s">
        <v>65</v>
      </c>
      <c r="D316" s="12" t="s">
        <v>240</v>
      </c>
      <c r="E316" s="12" t="s">
        <v>293</v>
      </c>
      <c r="F316" s="12">
        <v>200</v>
      </c>
      <c r="G316" s="13" t="s">
        <v>209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hidden="1" customHeight="1">
      <c r="A317" s="12" t="e">
        <f t="array" aca="1" ref="A317" ca="1">_xludf.XLOOKUP(B317,資料欄位列表!C:C,資料欄位列表!C:C,"")</f>
        <v>#NAME?</v>
      </c>
      <c r="B317" s="5" t="str">
        <f t="shared" si="1"/>
        <v>news.kind</v>
      </c>
      <c r="C317" s="12" t="s">
        <v>65</v>
      </c>
      <c r="D317" s="12" t="s">
        <v>217</v>
      </c>
      <c r="E317" s="12" t="s">
        <v>300</v>
      </c>
      <c r="F317" s="5"/>
      <c r="G317" s="13" t="s">
        <v>209</v>
      </c>
      <c r="H317" s="12" t="s">
        <v>772</v>
      </c>
      <c r="I317" s="12" t="s">
        <v>61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hidden="1" customHeight="1">
      <c r="A318" s="12" t="e">
        <f t="array" aca="1" ref="A318" ca="1">_xludf.XLOOKUP(B318,資料欄位列表!C:C,資料欄位列表!C:C,"")</f>
        <v>#NAME?</v>
      </c>
      <c r="B318" s="5" t="str">
        <f t="shared" si="1"/>
        <v>news.status</v>
      </c>
      <c r="C318" s="12" t="s">
        <v>65</v>
      </c>
      <c r="D318" s="12" t="s">
        <v>326</v>
      </c>
      <c r="E318" s="12" t="s">
        <v>293</v>
      </c>
      <c r="F318" s="12">
        <v>2</v>
      </c>
      <c r="G318" s="13" t="s">
        <v>209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hidden="1" customHeight="1">
      <c r="A319" s="12" t="e">
        <f t="array" aca="1" ref="A319" ca="1">_xludf.XLOOKUP(B319,資料欄位列表!C:C,資料欄位列表!C:C,"")</f>
        <v>#NAME?</v>
      </c>
      <c r="B319" s="5" t="str">
        <f t="shared" si="1"/>
        <v>news.selltime1</v>
      </c>
      <c r="C319" s="12" t="s">
        <v>65</v>
      </c>
      <c r="D319" s="12" t="s">
        <v>474</v>
      </c>
      <c r="E319" s="12" t="s">
        <v>212</v>
      </c>
      <c r="F319" s="5"/>
      <c r="G319" s="13" t="s">
        <v>209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hidden="1" customHeight="1">
      <c r="A320" s="12" t="e">
        <f t="array" aca="1" ref="A320" ca="1">_xludf.XLOOKUP(B320,資料欄位列表!C:C,資料欄位列表!C:C,"")</f>
        <v>#NAME?</v>
      </c>
      <c r="B320" s="5" t="str">
        <f t="shared" si="1"/>
        <v>news.selltime2</v>
      </c>
      <c r="C320" s="12" t="s">
        <v>65</v>
      </c>
      <c r="D320" s="12" t="s">
        <v>476</v>
      </c>
      <c r="E320" s="12" t="s">
        <v>212</v>
      </c>
      <c r="F320" s="5"/>
      <c r="G320" s="13" t="s">
        <v>209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hidden="1" customHeight="1">
      <c r="A321" s="12" t="e">
        <f t="array" aca="1" ref="A321" ca="1">_xludf.XLOOKUP(B321,資料欄位列表!C:C,資料欄位列表!C:C,"")</f>
        <v>#NAME?</v>
      </c>
      <c r="B321" s="5" t="str">
        <f t="shared" si="1"/>
        <v>news.uptime</v>
      </c>
      <c r="C321" s="12" t="s">
        <v>65</v>
      </c>
      <c r="D321" s="12" t="s">
        <v>208</v>
      </c>
      <c r="E321" s="12" t="s">
        <v>212</v>
      </c>
      <c r="F321" s="5"/>
      <c r="G321" s="13" t="s">
        <v>209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hidden="1" customHeight="1">
      <c r="A322" s="12" t="e">
        <f t="array" aca="1" ref="A322" ca="1">_xludf.XLOOKUP(B322,資料欄位列表!C:C,資料欄位列表!C:C,"")</f>
        <v>#NAME?</v>
      </c>
      <c r="B322" s="5" t="str">
        <f t="shared" si="1"/>
        <v>news.topping</v>
      </c>
      <c r="C322" s="12" t="s">
        <v>65</v>
      </c>
      <c r="D322" s="12" t="s">
        <v>479</v>
      </c>
      <c r="E322" s="12" t="s">
        <v>293</v>
      </c>
      <c r="F322" s="12">
        <v>2</v>
      </c>
      <c r="G322" s="13" t="s">
        <v>209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hidden="1" customHeight="1">
      <c r="A323" s="12" t="e">
        <f t="array" aca="1" ref="A323" ca="1">_xludf.XLOOKUP(B323,資料欄位列表!C:C,資料欄位列表!C:C,"")</f>
        <v>#NAME?</v>
      </c>
      <c r="B323" s="5" t="str">
        <f t="shared" si="1"/>
        <v>news.demo</v>
      </c>
      <c r="C323" s="12" t="s">
        <v>65</v>
      </c>
      <c r="D323" s="12" t="s">
        <v>227</v>
      </c>
      <c r="E323" s="12" t="s">
        <v>293</v>
      </c>
      <c r="F323" s="12" t="s">
        <v>228</v>
      </c>
      <c r="G323" s="13" t="s">
        <v>209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hidden="1" customHeight="1">
      <c r="A324" s="12" t="e">
        <f t="array" aca="1" ref="A324" ca="1">_xludf.XLOOKUP(B324,資料欄位列表!C:C,資料欄位列表!C:C,"")</f>
        <v>#NAME?</v>
      </c>
      <c r="B324" s="5" t="str">
        <f t="shared" si="1"/>
        <v>news.word</v>
      </c>
      <c r="C324" s="12" t="s">
        <v>65</v>
      </c>
      <c r="D324" s="12" t="s">
        <v>242</v>
      </c>
      <c r="E324" s="12" t="s">
        <v>293</v>
      </c>
      <c r="F324" s="12" t="s">
        <v>228</v>
      </c>
      <c r="G324" s="13" t="s">
        <v>209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hidden="1" customHeight="1">
      <c r="A325" s="12" t="e">
        <f t="array" aca="1" ref="A325" ca="1">_xludf.XLOOKUP(B325,資料欄位列表!C:C,資料欄位列表!C:C,"")</f>
        <v>#NAME?</v>
      </c>
      <c r="B325" s="5" t="str">
        <f t="shared" si="1"/>
        <v>news.reg_time</v>
      </c>
      <c r="C325" s="12" t="s">
        <v>65</v>
      </c>
      <c r="D325" s="12" t="s">
        <v>211</v>
      </c>
      <c r="E325" s="12" t="s">
        <v>212</v>
      </c>
      <c r="F325" s="5"/>
      <c r="G325" s="13" t="s">
        <v>209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hidden="1" customHeight="1">
      <c r="A326" s="12" t="e">
        <f t="array" aca="1" ref="A326" ca="1">_xludf.XLOOKUP(B326,資料欄位列表!C:C,資料欄位列表!C:C,"")</f>
        <v>#NAME?</v>
      </c>
      <c r="B326" s="5" t="str">
        <f t="shared" si="1"/>
        <v>news.range</v>
      </c>
      <c r="C326" s="12" t="s">
        <v>65</v>
      </c>
      <c r="D326" s="12" t="s">
        <v>311</v>
      </c>
      <c r="E326" s="12" t="s">
        <v>300</v>
      </c>
      <c r="F326" s="5"/>
      <c r="G326" s="13" t="s">
        <v>209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hidden="1" customHeight="1">
      <c r="A327" s="12" t="e">
        <f t="array" aca="1" ref="A327" ca="1">_xludf.XLOOKUP(B327,資料欄位列表!C:C,資料欄位列表!C:C,"")</f>
        <v>#NAME?</v>
      </c>
      <c r="B327" s="5" t="str">
        <f t="shared" si="1"/>
        <v>news.author</v>
      </c>
      <c r="C327" s="12" t="s">
        <v>65</v>
      </c>
      <c r="D327" s="12" t="s">
        <v>485</v>
      </c>
      <c r="E327" s="12" t="s">
        <v>300</v>
      </c>
      <c r="F327" s="5"/>
      <c r="G327" s="13" t="s">
        <v>209</v>
      </c>
      <c r="H327" s="12" t="s">
        <v>773</v>
      </c>
      <c r="I327" s="12" t="s">
        <v>167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hidden="1" customHeight="1">
      <c r="A328" s="12" t="e">
        <f t="array" aca="1" ref="A328" ca="1">_xludf.XLOOKUP(B328,資料欄位列表!C:C,資料欄位列表!C:C,"")</f>
        <v>#NAME?</v>
      </c>
      <c r="B328" s="5" t="str">
        <f t="shared" si="1"/>
        <v>news.activity_num</v>
      </c>
      <c r="C328" s="12" t="s">
        <v>65</v>
      </c>
      <c r="D328" s="12" t="s">
        <v>235</v>
      </c>
      <c r="E328" s="12" t="s">
        <v>300</v>
      </c>
      <c r="F328" s="5"/>
      <c r="G328" s="13" t="s">
        <v>209</v>
      </c>
      <c r="H328" s="12" t="s">
        <v>774</v>
      </c>
      <c r="I328" s="12" t="s">
        <v>81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hidden="1" customHeight="1">
      <c r="A329" s="12" t="e">
        <f t="array" aca="1" ref="A329" ca="1">_xludf.XLOOKUP(B329,資料欄位列表!C:C,資料欄位列表!C:C,"")</f>
        <v>#NAME?</v>
      </c>
      <c r="B329" s="5" t="str">
        <f t="shared" si="1"/>
        <v>news_files.num</v>
      </c>
      <c r="C329" s="12" t="s">
        <v>68</v>
      </c>
      <c r="D329" s="12" t="s">
        <v>62</v>
      </c>
      <c r="E329" s="12" t="s">
        <v>293</v>
      </c>
      <c r="F329" s="12">
        <v>28</v>
      </c>
      <c r="G329" s="3" t="s">
        <v>206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hidden="1" customHeight="1">
      <c r="A330" s="12" t="e">
        <f t="array" aca="1" ref="A330" ca="1">_xludf.XLOOKUP(B330,資料欄位列表!C:C,資料欄位列表!C:C,"")</f>
        <v>#NAME?</v>
      </c>
      <c r="B330" s="5" t="str">
        <f t="shared" si="1"/>
        <v>news_files.news_id</v>
      </c>
      <c r="C330" s="12" t="s">
        <v>68</v>
      </c>
      <c r="D330" s="12" t="s">
        <v>564</v>
      </c>
      <c r="E330" s="12" t="s">
        <v>300</v>
      </c>
      <c r="F330" s="5"/>
      <c r="G330" s="13" t="s">
        <v>206</v>
      </c>
      <c r="H330" s="12" t="s">
        <v>775</v>
      </c>
      <c r="I330" s="12" t="s">
        <v>65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hidden="1" customHeight="1">
      <c r="A331" s="12" t="e">
        <f t="array" aca="1" ref="A331" ca="1">_xludf.XLOOKUP(B331,資料欄位列表!C:C,資料欄位列表!C:C,"")</f>
        <v>#NAME?</v>
      </c>
      <c r="B331" s="5" t="str">
        <f t="shared" si="1"/>
        <v>news_files.pic1</v>
      </c>
      <c r="C331" s="12" t="s">
        <v>68</v>
      </c>
      <c r="D331" s="12" t="s">
        <v>304</v>
      </c>
      <c r="E331" s="12" t="s">
        <v>293</v>
      </c>
      <c r="F331" s="12">
        <v>100</v>
      </c>
      <c r="G331" s="13" t="s">
        <v>209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hidden="1" customHeight="1">
      <c r="A332" s="12" t="e">
        <f t="array" aca="1" ref="A332" ca="1">_xludf.XLOOKUP(B332,資料欄位列表!C:C,資料欄位列表!C:C,"")</f>
        <v>#NAME?</v>
      </c>
      <c r="B332" s="5" t="str">
        <f t="shared" si="1"/>
        <v>news_files.reg_time</v>
      </c>
      <c r="C332" s="12" t="s">
        <v>68</v>
      </c>
      <c r="D332" s="12" t="s">
        <v>211</v>
      </c>
      <c r="E332" s="12" t="s">
        <v>212</v>
      </c>
      <c r="F332" s="5"/>
      <c r="G332" s="13" t="s">
        <v>209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hidden="1" customHeight="1">
      <c r="A333" s="12" t="e">
        <f t="array" aca="1" ref="A333" ca="1">_xludf.XLOOKUP(B333,資料欄位列表!C:C,資料欄位列表!C:C,"")</f>
        <v>#NAME?</v>
      </c>
      <c r="B333" s="5" t="str">
        <f t="shared" si="1"/>
        <v>news_files.pic_name</v>
      </c>
      <c r="C333" s="12" t="s">
        <v>68</v>
      </c>
      <c r="D333" s="12" t="s">
        <v>567</v>
      </c>
      <c r="E333" s="12" t="s">
        <v>293</v>
      </c>
      <c r="F333" s="12">
        <v>300</v>
      </c>
      <c r="G333" s="13" t="s">
        <v>209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hidden="1" customHeight="1">
      <c r="A334" s="12" t="e">
        <f t="array" aca="1" ref="A334" ca="1">_xludf.XLOOKUP(B334,資料欄位列表!C:C,資料欄位列表!C:C,"")</f>
        <v>#NAME?</v>
      </c>
      <c r="B334" s="5" t="str">
        <f t="shared" si="1"/>
        <v>news_files.pic_type</v>
      </c>
      <c r="C334" s="12" t="s">
        <v>68</v>
      </c>
      <c r="D334" s="12" t="s">
        <v>568</v>
      </c>
      <c r="E334" s="12" t="s">
        <v>293</v>
      </c>
      <c r="F334" s="12">
        <v>20</v>
      </c>
      <c r="G334" s="13" t="s">
        <v>209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hidden="1" customHeight="1">
      <c r="A335" s="12" t="e">
        <f t="array" aca="1" ref="A335" ca="1">_xludf.XLOOKUP(B335,資料欄位列表!C:C,資料欄位列表!C:C,"")</f>
        <v>#NAME?</v>
      </c>
      <c r="B335" s="5" t="str">
        <f t="shared" si="1"/>
        <v>news_kind.num</v>
      </c>
      <c r="C335" s="12" t="s">
        <v>61</v>
      </c>
      <c r="D335" s="12" t="s">
        <v>62</v>
      </c>
      <c r="E335" s="12" t="s">
        <v>300</v>
      </c>
      <c r="F335" s="5"/>
      <c r="G335" s="13" t="s">
        <v>206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hidden="1" customHeight="1">
      <c r="A336" s="12" t="e">
        <f t="array" aca="1" ref="A336" ca="1">_xludf.XLOOKUP(B336,資料欄位列表!C:C,資料欄位列表!C:C,"")</f>
        <v>#NAME?</v>
      </c>
      <c r="B336" s="5" t="str">
        <f t="shared" si="1"/>
        <v>news_kind.kind</v>
      </c>
      <c r="C336" s="12" t="s">
        <v>61</v>
      </c>
      <c r="D336" s="12" t="s">
        <v>217</v>
      </c>
      <c r="E336" s="12" t="s">
        <v>293</v>
      </c>
      <c r="F336" s="12">
        <v>200</v>
      </c>
      <c r="G336" s="13" t="s">
        <v>209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hidden="1" customHeight="1">
      <c r="A337" s="12" t="e">
        <f t="array" aca="1" ref="A337" ca="1">_xludf.XLOOKUP(B337,資料欄位列表!C:C,資料欄位列表!C:C,"")</f>
        <v>#NAME?</v>
      </c>
      <c r="B337" s="5" t="str">
        <f t="shared" si="1"/>
        <v>news_kind.root</v>
      </c>
      <c r="C337" s="12" t="s">
        <v>61</v>
      </c>
      <c r="D337" s="12" t="s">
        <v>309</v>
      </c>
      <c r="E337" s="12" t="s">
        <v>300</v>
      </c>
      <c r="F337" s="5"/>
      <c r="G337" s="13" t="s">
        <v>209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hidden="1" customHeight="1">
      <c r="A338" s="12" t="e">
        <f t="array" aca="1" ref="A338" ca="1">_xludf.XLOOKUP(B338,資料欄位列表!C:C,資料欄位列表!C:C,"")</f>
        <v>#NAME?</v>
      </c>
      <c r="B338" s="5" t="str">
        <f t="shared" si="1"/>
        <v>news_kind.range</v>
      </c>
      <c r="C338" s="12" t="s">
        <v>61</v>
      </c>
      <c r="D338" s="12" t="s">
        <v>311</v>
      </c>
      <c r="E338" s="12" t="s">
        <v>300</v>
      </c>
      <c r="F338" s="5"/>
      <c r="G338" s="13" t="s">
        <v>209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hidden="1" customHeight="1">
      <c r="A339" s="12" t="e">
        <f t="array" aca="1" ref="A339" ca="1">_xludf.XLOOKUP(B339,資料欄位列表!C:C,資料欄位列表!C:C,"")</f>
        <v>#NAME?</v>
      </c>
      <c r="B339" s="5" t="str">
        <f t="shared" si="1"/>
        <v>news_kind.demo</v>
      </c>
      <c r="C339" s="12" t="s">
        <v>61</v>
      </c>
      <c r="D339" s="12" t="s">
        <v>227</v>
      </c>
      <c r="E339" s="12" t="s">
        <v>293</v>
      </c>
      <c r="F339" s="12" t="s">
        <v>228</v>
      </c>
      <c r="G339" s="13" t="s">
        <v>209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hidden="1" customHeight="1">
      <c r="A340" s="12" t="e">
        <f t="array" aca="1" ref="A340" ca="1">_xludf.XLOOKUP(B340,資料欄位列表!C:C,資料欄位列表!C:C,"")</f>
        <v>#NAME?</v>
      </c>
      <c r="B340" s="5" t="str">
        <f t="shared" si="1"/>
        <v>news_kind.status</v>
      </c>
      <c r="C340" s="12" t="s">
        <v>61</v>
      </c>
      <c r="D340" s="12" t="s">
        <v>326</v>
      </c>
      <c r="E340" s="12" t="s">
        <v>293</v>
      </c>
      <c r="F340" s="12">
        <v>2</v>
      </c>
      <c r="G340" s="13" t="s">
        <v>209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>
      <c r="A341" s="5" t="e">
        <f t="array" aca="1" ref="A341" ca="1">_xludf.XLOOKUP(B341,資料欄位列表!C:C,資料欄位列表!C:C,"")</f>
        <v>#NAME?</v>
      </c>
      <c r="B341" s="5" t="str">
        <f t="shared" si="1"/>
        <v>PostCity.city</v>
      </c>
      <c r="C341" s="5" t="s">
        <v>181</v>
      </c>
      <c r="D341" s="5" t="s">
        <v>182</v>
      </c>
      <c r="E341" s="5" t="s">
        <v>293</v>
      </c>
      <c r="F341" s="5">
        <v>20</v>
      </c>
      <c r="G341" s="5" t="s">
        <v>209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hidden="1" customHeight="1">
      <c r="A342" s="14" t="e">
        <f t="array" aca="1" ref="A342" ca="1">_xludf.XLOOKUP(B342,資料欄位列表!C:C,資料欄位列表!C:C,"")</f>
        <v>#NAME?</v>
      </c>
      <c r="B342" s="9" t="str">
        <f t="shared" si="1"/>
        <v>PostNumber.ID</v>
      </c>
      <c r="C342" s="12" t="s">
        <v>185</v>
      </c>
      <c r="D342" s="12" t="s">
        <v>186</v>
      </c>
      <c r="E342" s="12" t="s">
        <v>300</v>
      </c>
      <c r="F342" s="5"/>
      <c r="G342" s="13" t="s">
        <v>209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hidden="1" customHeight="1">
      <c r="A343" s="12" t="e">
        <f t="array" aca="1" ref="A343" ca="1">_xludf.XLOOKUP(B343,資料欄位列表!C:C,資料欄位列表!C:C,"")</f>
        <v>#NAME?</v>
      </c>
      <c r="B343" s="5" t="str">
        <f t="shared" si="1"/>
        <v>PostNumber.PostNumber</v>
      </c>
      <c r="C343" s="12" t="s">
        <v>185</v>
      </c>
      <c r="D343" s="12" t="s">
        <v>185</v>
      </c>
      <c r="E343" s="12" t="s">
        <v>293</v>
      </c>
      <c r="F343" s="12">
        <v>510</v>
      </c>
      <c r="G343" s="13" t="s">
        <v>209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hidden="1" customHeight="1">
      <c r="A344" s="12" t="e">
        <f t="array" aca="1" ref="A344" ca="1">_xludf.XLOOKUP(B344,資料欄位列表!C:C,資料欄位列表!C:C,"")</f>
        <v>#NAME?</v>
      </c>
      <c r="B344" s="5" t="str">
        <f t="shared" si="1"/>
        <v>PostNumber.City</v>
      </c>
      <c r="C344" s="12" t="s">
        <v>185</v>
      </c>
      <c r="D344" s="12" t="s">
        <v>315</v>
      </c>
      <c r="E344" s="12" t="s">
        <v>293</v>
      </c>
      <c r="F344" s="12">
        <v>510</v>
      </c>
      <c r="G344" s="13" t="s">
        <v>209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hidden="1" customHeight="1">
      <c r="A345" s="12" t="e">
        <f t="array" aca="1" ref="A345" ca="1">_xludf.XLOOKUP(B345,資料欄位列表!C:C,資料欄位列表!C:C,"")</f>
        <v>#NAME?</v>
      </c>
      <c r="B345" s="5" t="str">
        <f t="shared" si="1"/>
        <v>PostNumber.Area</v>
      </c>
      <c r="C345" s="12" t="s">
        <v>185</v>
      </c>
      <c r="D345" s="12" t="s">
        <v>316</v>
      </c>
      <c r="E345" s="12" t="s">
        <v>293</v>
      </c>
      <c r="F345" s="12">
        <v>510</v>
      </c>
      <c r="G345" s="13" t="s">
        <v>209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hidden="1" customHeight="1">
      <c r="A346" s="12" t="e">
        <f t="array" aca="1" ref="A346" ca="1">_xludf.XLOOKUP(B346,資料欄位列表!C:C,資料欄位列表!C:C,"")</f>
        <v>#NAME?</v>
      </c>
      <c r="B346" s="5" t="str">
        <f t="shared" si="1"/>
        <v>pro_order.order_no</v>
      </c>
      <c r="C346" s="12" t="s">
        <v>90</v>
      </c>
      <c r="D346" s="12" t="s">
        <v>91</v>
      </c>
      <c r="E346" s="12" t="s">
        <v>293</v>
      </c>
      <c r="F346" s="12">
        <v>40</v>
      </c>
      <c r="G346" s="3" t="s">
        <v>206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hidden="1" customHeight="1">
      <c r="A347" s="12" t="e">
        <f t="array" aca="1" ref="A347" ca="1">_xludf.XLOOKUP(B347,資料欄位列表!C:C,資料欄位列表!C:C,"")</f>
        <v>#NAME?</v>
      </c>
      <c r="B347" s="5" t="str">
        <f t="shared" si="1"/>
        <v>pro_order.up_time</v>
      </c>
      <c r="C347" s="12" t="s">
        <v>90</v>
      </c>
      <c r="D347" s="12" t="s">
        <v>423</v>
      </c>
      <c r="E347" s="12" t="s">
        <v>212</v>
      </c>
      <c r="F347" s="5"/>
      <c r="G347" s="13" t="s">
        <v>209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hidden="1" customHeight="1">
      <c r="A348" s="12" t="e">
        <f t="array" aca="1" ref="A348" ca="1">_xludf.XLOOKUP(B348,資料欄位列表!C:C,資料欄位列表!C:C,"")</f>
        <v>#NAME?</v>
      </c>
      <c r="B348" s="5" t="str">
        <f t="shared" si="1"/>
        <v>pro_order.reg_time</v>
      </c>
      <c r="C348" s="12" t="s">
        <v>90</v>
      </c>
      <c r="D348" s="12" t="s">
        <v>211</v>
      </c>
      <c r="E348" s="12" t="s">
        <v>212</v>
      </c>
      <c r="F348" s="5"/>
      <c r="G348" s="13" t="s">
        <v>209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hidden="1" customHeight="1">
      <c r="A349" s="12" t="e">
        <f t="array" aca="1" ref="A349" ca="1">_xludf.XLOOKUP(B349,資料欄位列表!C:C,資料欄位列表!C:C,"")</f>
        <v>#NAME?</v>
      </c>
      <c r="B349" s="5" t="str">
        <f t="shared" si="1"/>
        <v>pro_order.keyin1</v>
      </c>
      <c r="C349" s="12" t="s">
        <v>90</v>
      </c>
      <c r="D349" s="12" t="s">
        <v>345</v>
      </c>
      <c r="E349" s="12" t="s">
        <v>293</v>
      </c>
      <c r="F349" s="12">
        <v>6</v>
      </c>
      <c r="G349" s="13" t="s">
        <v>209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hidden="1" customHeight="1">
      <c r="A350" s="12" t="e">
        <f t="array" aca="1" ref="A350" ca="1">_xludf.XLOOKUP(B350,資料欄位列表!C:C,資料欄位列表!C:C,"")</f>
        <v>#NAME?</v>
      </c>
      <c r="B350" s="5" t="str">
        <f t="shared" si="1"/>
        <v>pro_order.f_num</v>
      </c>
      <c r="C350" s="12" t="s">
        <v>90</v>
      </c>
      <c r="D350" s="12" t="s">
        <v>385</v>
      </c>
      <c r="E350" s="12" t="s">
        <v>300</v>
      </c>
      <c r="F350" s="5"/>
      <c r="G350" s="13" t="s">
        <v>209</v>
      </c>
      <c r="H350" s="12" t="s">
        <v>776</v>
      </c>
      <c r="I350" s="12" t="s">
        <v>71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hidden="1" customHeight="1">
      <c r="A351" s="12" t="e">
        <f t="array" aca="1" ref="A351" ca="1">_xludf.XLOOKUP(B351,資料欄位列表!C:C,資料欄位列表!C:C,"")</f>
        <v>#NAME?</v>
      </c>
      <c r="B351" s="5" t="str">
        <f t="shared" si="1"/>
        <v>pro_order.phone</v>
      </c>
      <c r="C351" s="12" t="s">
        <v>90</v>
      </c>
      <c r="D351" s="12" t="s">
        <v>343</v>
      </c>
      <c r="E351" s="12" t="s">
        <v>293</v>
      </c>
      <c r="F351" s="12" t="s">
        <v>228</v>
      </c>
      <c r="G351" s="13" t="s">
        <v>209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hidden="1" customHeight="1">
      <c r="A352" s="12" t="e">
        <f t="array" aca="1" ref="A352" ca="1">_xludf.XLOOKUP(B352,資料欄位列表!C:C,資料欄位列表!C:C,"")</f>
        <v>#NAME?</v>
      </c>
      <c r="B352" s="5" t="str">
        <f t="shared" si="1"/>
        <v>pro_order.activity_num</v>
      </c>
      <c r="C352" s="12" t="s">
        <v>90</v>
      </c>
      <c r="D352" s="12" t="s">
        <v>235</v>
      </c>
      <c r="E352" s="12" t="s">
        <v>300</v>
      </c>
      <c r="F352" s="5"/>
      <c r="G352" s="13" t="s">
        <v>209</v>
      </c>
      <c r="H352" s="12" t="s">
        <v>777</v>
      </c>
      <c r="I352" s="12" t="s">
        <v>81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hidden="1" customHeight="1">
      <c r="A353" s="12" t="e">
        <f t="array" aca="1" ref="A353" ca="1">_xludf.XLOOKUP(B353,資料欄位列表!C:C,資料欄位列表!C:C,"")</f>
        <v>#NAME?</v>
      </c>
      <c r="B353" s="5" t="str">
        <f t="shared" si="1"/>
        <v>pro_order.address</v>
      </c>
      <c r="C353" s="12" t="s">
        <v>90</v>
      </c>
      <c r="D353" s="12" t="s">
        <v>275</v>
      </c>
      <c r="E353" s="12" t="s">
        <v>293</v>
      </c>
      <c r="F353" s="12">
        <v>400</v>
      </c>
      <c r="G353" s="13" t="s">
        <v>209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hidden="1" customHeight="1">
      <c r="A354" s="12" t="e">
        <f t="array" aca="1" ref="A354" ca="1">_xludf.XLOOKUP(B354,資料欄位列表!C:C,資料欄位列表!C:C,"")</f>
        <v>#NAME?</v>
      </c>
      <c r="B354" s="5" t="str">
        <f t="shared" si="1"/>
        <v>pro_order.demo</v>
      </c>
      <c r="C354" s="12" t="s">
        <v>90</v>
      </c>
      <c r="D354" s="12" t="s">
        <v>227</v>
      </c>
      <c r="E354" s="12" t="s">
        <v>293</v>
      </c>
      <c r="F354" s="12" t="s">
        <v>228</v>
      </c>
      <c r="G354" s="13" t="s">
        <v>209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hidden="1" customHeight="1">
      <c r="A355" s="12" t="e">
        <f t="array" aca="1" ref="A355" ca="1">_xludf.XLOOKUP(B355,資料欄位列表!C:C,資料欄位列表!C:C,"")</f>
        <v>#NAME?</v>
      </c>
      <c r="B355" s="5" t="str">
        <f t="shared" si="1"/>
        <v>pro_order.customize_data</v>
      </c>
      <c r="C355" s="12" t="s">
        <v>90</v>
      </c>
      <c r="D355" s="12" t="s">
        <v>250</v>
      </c>
      <c r="E355" s="12" t="s">
        <v>293</v>
      </c>
      <c r="F355" s="12" t="s">
        <v>228</v>
      </c>
      <c r="G355" s="13" t="s">
        <v>209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hidden="1" customHeight="1">
      <c r="A356" s="12" t="e">
        <f t="array" aca="1" ref="A356" ca="1">_xludf.XLOOKUP(B356,資料欄位列表!C:C,資料欄位列表!C:C,"")</f>
        <v>#NAME?</v>
      </c>
      <c r="B356" s="5" t="str">
        <f t="shared" si="1"/>
        <v>pro_order.introducer</v>
      </c>
      <c r="C356" s="12" t="s">
        <v>90</v>
      </c>
      <c r="D356" s="12" t="s">
        <v>434</v>
      </c>
      <c r="E356" s="12" t="s">
        <v>300</v>
      </c>
      <c r="F356" s="5"/>
      <c r="G356" s="13" t="s">
        <v>209</v>
      </c>
      <c r="H356" s="12" t="s">
        <v>778</v>
      </c>
      <c r="I356" s="12" t="s">
        <v>71</v>
      </c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hidden="1" customHeight="1">
      <c r="A357" s="12" t="e">
        <f t="array" aca="1" ref="A357" ca="1">_xludf.XLOOKUP(B357,資料欄位列表!C:C,資料欄位列表!C:C,"")</f>
        <v>#NAME?</v>
      </c>
      <c r="B357" s="5" t="str">
        <f t="shared" si="1"/>
        <v>pro_order.send_receipt</v>
      </c>
      <c r="C357" s="12" t="s">
        <v>90</v>
      </c>
      <c r="D357" s="12" t="s">
        <v>436</v>
      </c>
      <c r="E357" s="12" t="s">
        <v>296</v>
      </c>
      <c r="F357" s="5"/>
      <c r="G357" s="13" t="s">
        <v>209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hidden="1" customHeight="1">
      <c r="A358" s="12" t="e">
        <f t="array" aca="1" ref="A358" ca="1">_xludf.XLOOKUP(B358,資料欄位列表!C:C,資料欄位列表!C:C,"")</f>
        <v>#NAME?</v>
      </c>
      <c r="B358" s="5" t="str">
        <f t="shared" si="1"/>
        <v>pro_order.receipt_title</v>
      </c>
      <c r="C358" s="12" t="s">
        <v>90</v>
      </c>
      <c r="D358" s="12" t="s">
        <v>438</v>
      </c>
      <c r="E358" s="12" t="s">
        <v>293</v>
      </c>
      <c r="F358" s="12" t="s">
        <v>228</v>
      </c>
      <c r="G358" s="13" t="s">
        <v>209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hidden="1" customHeight="1">
      <c r="A359" s="12" t="e">
        <f t="array" aca="1" ref="A359" ca="1">_xludf.XLOOKUP(B359,資料欄位列表!C:C,資料欄位列表!C:C,"")</f>
        <v>#NAME?</v>
      </c>
      <c r="B359" s="5" t="str">
        <f t="shared" si="1"/>
        <v>pro_order_detail.num</v>
      </c>
      <c r="C359" s="12" t="s">
        <v>94</v>
      </c>
      <c r="D359" s="12" t="s">
        <v>62</v>
      </c>
      <c r="E359" s="12" t="s">
        <v>300</v>
      </c>
      <c r="F359" s="5"/>
      <c r="G359" s="13" t="s">
        <v>206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hidden="1" customHeight="1">
      <c r="A360" s="12" t="e">
        <f t="array" aca="1" ref="A360" ca="1">_xludf.XLOOKUP(B360,資料欄位列表!C:C,資料欄位列表!C:C,"")</f>
        <v>#NAME?</v>
      </c>
      <c r="B360" s="5" t="str">
        <f t="shared" si="1"/>
        <v>pro_order_detail.order_no</v>
      </c>
      <c r="C360" s="12" t="s">
        <v>94</v>
      </c>
      <c r="D360" s="12" t="s">
        <v>91</v>
      </c>
      <c r="E360" s="12" t="s">
        <v>293</v>
      </c>
      <c r="F360" s="12">
        <v>40</v>
      </c>
      <c r="G360" s="3" t="s">
        <v>206</v>
      </c>
      <c r="H360" s="12" t="s">
        <v>779</v>
      </c>
      <c r="I360" s="12" t="s">
        <v>90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hidden="1" customHeight="1">
      <c r="A361" s="12" t="e">
        <f t="array" aca="1" ref="A361" ca="1">_xludf.XLOOKUP(B361,資料欄位列表!C:C,資料欄位列表!C:C,"")</f>
        <v>#NAME?</v>
      </c>
      <c r="B361" s="5" t="str">
        <f t="shared" si="1"/>
        <v>pro_order_detail.actItem_num</v>
      </c>
      <c r="C361" s="12" t="s">
        <v>94</v>
      </c>
      <c r="D361" s="12" t="s">
        <v>349</v>
      </c>
      <c r="E361" s="12" t="s">
        <v>300</v>
      </c>
      <c r="F361" s="5"/>
      <c r="G361" s="13" t="s">
        <v>209</v>
      </c>
      <c r="H361" s="12" t="s">
        <v>780</v>
      </c>
      <c r="I361" s="12" t="s">
        <v>111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>
      <c r="A362" s="5" t="e">
        <f t="array" aca="1" ref="A362" ca="1">_xludf.XLOOKUP(B362,資料欄位列表!C:C,資料欄位列表!C:C,"")</f>
        <v>#NAME?</v>
      </c>
      <c r="B362" s="5" t="str">
        <f t="shared" si="1"/>
        <v>pro_order_detail.parent_num</v>
      </c>
      <c r="C362" s="5" t="s">
        <v>94</v>
      </c>
      <c r="D362" s="5" t="s">
        <v>411</v>
      </c>
      <c r="E362" s="5" t="s">
        <v>300</v>
      </c>
      <c r="F362" s="5"/>
      <c r="G362" s="5" t="s">
        <v>209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hidden="1" customHeight="1">
      <c r="A363" s="12" t="e">
        <f t="array" aca="1" ref="A363" ca="1">_xludf.XLOOKUP(B363,資料欄位列表!C:C,資料欄位列表!C:C,"")</f>
        <v>#NAME?</v>
      </c>
      <c r="B363" s="5" t="str">
        <f t="shared" si="1"/>
        <v>pro_order_detail.f_num</v>
      </c>
      <c r="C363" s="12" t="s">
        <v>94</v>
      </c>
      <c r="D363" s="12" t="s">
        <v>385</v>
      </c>
      <c r="E363" s="12" t="s">
        <v>300</v>
      </c>
      <c r="F363" s="5"/>
      <c r="G363" s="13" t="s">
        <v>209</v>
      </c>
      <c r="H363" s="12" t="s">
        <v>781</v>
      </c>
      <c r="I363" s="12" t="s">
        <v>71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>
      <c r="A364" s="5" t="e">
        <f t="array" aca="1" ref="A364" ca="1">_xludf.XLOOKUP(B364,資料欄位列表!C:C,資料欄位列表!C:C,"")</f>
        <v>#NAME?</v>
      </c>
      <c r="B364" s="5" t="str">
        <f t="shared" si="1"/>
        <v>pro_order_detail.f_num_tablet</v>
      </c>
      <c r="C364" s="5" t="s">
        <v>94</v>
      </c>
      <c r="D364" s="5" t="s">
        <v>414</v>
      </c>
      <c r="E364" s="5" t="s">
        <v>293</v>
      </c>
      <c r="F364" s="5" t="s">
        <v>228</v>
      </c>
      <c r="G364" s="5" t="s">
        <v>209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hidden="1" customHeight="1">
      <c r="A365" s="12" t="e">
        <f t="array" aca="1" ref="A365" ca="1">_xludf.XLOOKUP(B365,資料欄位列表!C:C,資料欄位列表!C:C,"")</f>
        <v>#NAME?</v>
      </c>
      <c r="B365" s="5" t="str">
        <f t="shared" si="1"/>
        <v>pro_order_detail.address</v>
      </c>
      <c r="C365" s="12" t="s">
        <v>94</v>
      </c>
      <c r="D365" s="12" t="s">
        <v>275</v>
      </c>
      <c r="E365" s="12" t="s">
        <v>293</v>
      </c>
      <c r="F365" s="12">
        <v>400</v>
      </c>
      <c r="G365" s="13" t="s">
        <v>209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hidden="1" customHeight="1">
      <c r="A366" s="12" t="e">
        <f t="array" aca="1" ref="A366" ca="1">_xludf.XLOOKUP(B366,資料欄位列表!C:C,資料欄位列表!C:C,"")</f>
        <v>#NAME?</v>
      </c>
      <c r="B366" s="5" t="str">
        <f t="shared" si="1"/>
        <v>pro_order_detail.from_id</v>
      </c>
      <c r="C366" s="12" t="s">
        <v>94</v>
      </c>
      <c r="D366" s="12" t="s">
        <v>391</v>
      </c>
      <c r="E366" s="12" t="s">
        <v>300</v>
      </c>
      <c r="F366" s="5"/>
      <c r="G366" s="13" t="s">
        <v>209</v>
      </c>
      <c r="H366" s="12" t="s">
        <v>782</v>
      </c>
      <c r="I366" s="12" t="s">
        <v>71</v>
      </c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>
      <c r="A367" s="5" t="e">
        <f t="array" aca="1" ref="A367" ca="1">_xludf.XLOOKUP(B367,資料欄位列表!C:C,資料欄位列表!C:C,"")</f>
        <v>#NAME?</v>
      </c>
      <c r="B367" s="5" t="str">
        <f t="shared" si="1"/>
        <v>pro_order_detail.from_id_tablet</v>
      </c>
      <c r="C367" s="5" t="s">
        <v>94</v>
      </c>
      <c r="D367" s="5" t="s">
        <v>417</v>
      </c>
      <c r="E367" s="5" t="s">
        <v>293</v>
      </c>
      <c r="F367" s="5" t="s">
        <v>228</v>
      </c>
      <c r="G367" s="5" t="s">
        <v>209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hidden="1" customHeight="1">
      <c r="A368" s="12" t="e">
        <f t="array" aca="1" ref="A368" ca="1">_xludf.XLOOKUP(B368,資料欄位列表!C:C,資料欄位列表!C:C,"")</f>
        <v>#NAME?</v>
      </c>
      <c r="B368" s="5" t="str">
        <f t="shared" si="1"/>
        <v>pro_order_detail.due_date</v>
      </c>
      <c r="C368" s="12" t="s">
        <v>94</v>
      </c>
      <c r="D368" s="12" t="s">
        <v>393</v>
      </c>
      <c r="E368" s="12" t="s">
        <v>212</v>
      </c>
      <c r="F368" s="5"/>
      <c r="G368" s="13" t="s">
        <v>209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hidden="1" customHeight="1">
      <c r="A369" s="12" t="e">
        <f t="array" aca="1" ref="A369" ca="1">_xludf.XLOOKUP(B369,資料欄位列表!C:C,資料欄位列表!C:C,"")</f>
        <v>#NAME?</v>
      </c>
      <c r="B369" s="5" t="str">
        <f t="shared" si="1"/>
        <v>pro_order_detail.bed_type</v>
      </c>
      <c r="C369" s="12" t="s">
        <v>94</v>
      </c>
      <c r="D369" s="12" t="s">
        <v>379</v>
      </c>
      <c r="E369" s="12" t="s">
        <v>300</v>
      </c>
      <c r="F369" s="5"/>
      <c r="G369" s="13" t="s">
        <v>209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hidden="1" customHeight="1">
      <c r="A370" s="12" t="e">
        <f t="array" aca="1" ref="A370" ca="1">_xludf.XLOOKUP(B370,資料欄位列表!C:C,資料欄位列表!C:C,"")</f>
        <v>#NAME?</v>
      </c>
      <c r="B370" s="5" t="str">
        <f t="shared" si="1"/>
        <v>pro_order_detail.price</v>
      </c>
      <c r="C370" s="12" t="s">
        <v>94</v>
      </c>
      <c r="D370" s="12" t="s">
        <v>223</v>
      </c>
      <c r="E370" s="12" t="s">
        <v>352</v>
      </c>
      <c r="F370" s="5"/>
      <c r="G370" s="13" t="s">
        <v>209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hidden="1" customHeight="1">
      <c r="A371" s="12" t="e">
        <f t="array" aca="1" ref="A371" ca="1">_xludf.XLOOKUP(B371,資料欄位列表!C:C,資料欄位列表!C:C,"")</f>
        <v>#NAME?</v>
      </c>
      <c r="B371" s="5" t="str">
        <f t="shared" si="1"/>
        <v>pro_order_detail.qty</v>
      </c>
      <c r="C371" s="12" t="s">
        <v>94</v>
      </c>
      <c r="D371" s="12" t="s">
        <v>354</v>
      </c>
      <c r="E371" s="12" t="s">
        <v>300</v>
      </c>
      <c r="F371" s="5"/>
      <c r="G371" s="13" t="s">
        <v>209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hidden="1" customHeight="1">
      <c r="A372" s="12" t="e">
        <f t="array" aca="1" ref="A372" ca="1">_xludf.XLOOKUP(B372,資料欄位列表!C:C,資料欄位列表!C:C,"")</f>
        <v>#NAME?</v>
      </c>
      <c r="B372" s="5" t="str">
        <f t="shared" si="1"/>
        <v>pro_order_detail.start_date</v>
      </c>
      <c r="C372" s="12" t="s">
        <v>94</v>
      </c>
      <c r="D372" s="12" t="s">
        <v>339</v>
      </c>
      <c r="E372" s="12" t="s">
        <v>212</v>
      </c>
      <c r="F372" s="5"/>
      <c r="G372" s="13" t="s">
        <v>209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hidden="1" customHeight="1">
      <c r="A373" s="12" t="e">
        <f t="array" aca="1" ref="A373" ca="1">_xludf.XLOOKUP(B373,資料欄位列表!C:C,資料欄位列表!C:C,"")</f>
        <v>#NAME?</v>
      </c>
      <c r="B373" s="5" t="str">
        <f t="shared" si="1"/>
        <v>pro_order_detail.extend_date</v>
      </c>
      <c r="C373" s="12" t="s">
        <v>94</v>
      </c>
      <c r="D373" s="12" t="s">
        <v>397</v>
      </c>
      <c r="E373" s="12" t="s">
        <v>212</v>
      </c>
      <c r="F373" s="5"/>
      <c r="G373" s="13" t="s">
        <v>209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hidden="1" customHeight="1">
      <c r="A374" s="12" t="e">
        <f t="array" aca="1" ref="A374" ca="1">_xludf.XLOOKUP(B374,資料欄位列表!C:C,資料欄位列表!C:C,"")</f>
        <v>#NAME?</v>
      </c>
      <c r="B374" s="5" t="str">
        <f t="shared" si="1"/>
        <v>pro_order_detail.pay</v>
      </c>
      <c r="C374" s="12" t="s">
        <v>94</v>
      </c>
      <c r="D374" s="12" t="s">
        <v>399</v>
      </c>
      <c r="E374" s="12" t="s">
        <v>352</v>
      </c>
      <c r="F374" s="5"/>
      <c r="G374" s="13" t="s">
        <v>209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hidden="1" customHeight="1">
      <c r="A375" s="12" t="e">
        <f t="array" aca="1" ref="A375" ca="1">_xludf.XLOOKUP(B375,資料欄位列表!C:C,資料欄位列表!C:C,"")</f>
        <v>#NAME?</v>
      </c>
      <c r="B375" s="5" t="str">
        <f t="shared" si="1"/>
        <v>pro_order_detail.pay_date</v>
      </c>
      <c r="C375" s="12" t="s">
        <v>94</v>
      </c>
      <c r="D375" s="12" t="s">
        <v>401</v>
      </c>
      <c r="E375" s="12" t="s">
        <v>212</v>
      </c>
      <c r="F375" s="5"/>
      <c r="G375" s="13" t="s">
        <v>209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hidden="1" customHeight="1">
      <c r="A376" s="12" t="e">
        <f t="array" aca="1" ref="A376" ca="1">_xludf.XLOOKUP(B376,資料欄位列表!C:C,資料欄位列表!C:C,"")</f>
        <v>#NAME?</v>
      </c>
      <c r="B376" s="5" t="str">
        <f t="shared" si="1"/>
        <v>pro_order_detail.keyin1</v>
      </c>
      <c r="C376" s="12" t="s">
        <v>94</v>
      </c>
      <c r="D376" s="12" t="s">
        <v>345</v>
      </c>
      <c r="E376" s="12" t="s">
        <v>300</v>
      </c>
      <c r="F376" s="5"/>
      <c r="G376" s="13" t="s">
        <v>209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hidden="1" customHeight="1">
      <c r="A377" s="12" t="e">
        <f t="array" aca="1" ref="A377" ca="1">_xludf.XLOOKUP(B377,資料欄位列表!C:C,資料欄位列表!C:C,"")</f>
        <v>#NAME?</v>
      </c>
      <c r="B377" s="5" t="str">
        <f t="shared" si="1"/>
        <v>pro_order_detail.demo</v>
      </c>
      <c r="C377" s="12" t="s">
        <v>94</v>
      </c>
      <c r="D377" s="12" t="s">
        <v>227</v>
      </c>
      <c r="E377" s="12" t="s">
        <v>293</v>
      </c>
      <c r="F377" s="12" t="s">
        <v>228</v>
      </c>
      <c r="G377" s="13" t="s">
        <v>209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hidden="1" customHeight="1">
      <c r="A378" s="12" t="e">
        <f t="array" aca="1" ref="A378" ca="1">_xludf.XLOOKUP(B378,資料欄位列表!C:C,資料欄位列表!C:C,"")</f>
        <v>#NAME?</v>
      </c>
      <c r="B378" s="5" t="str">
        <f t="shared" si="1"/>
        <v>pro_order_detail.customize_data</v>
      </c>
      <c r="C378" s="12" t="s">
        <v>94</v>
      </c>
      <c r="D378" s="12" t="s">
        <v>250</v>
      </c>
      <c r="E378" s="12" t="s">
        <v>293</v>
      </c>
      <c r="F378" s="12" t="s">
        <v>228</v>
      </c>
      <c r="G378" s="13" t="s">
        <v>209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hidden="1" customHeight="1">
      <c r="A379" s="12" t="e">
        <f t="array" aca="1" ref="A379" ca="1">_xludf.XLOOKUP(B379,資料欄位列表!C:C,資料欄位列表!C:C,"")</f>
        <v>#NAME?</v>
      </c>
      <c r="B379" s="5" t="str">
        <f t="shared" si="1"/>
        <v>pro_order_detail.printed_files</v>
      </c>
      <c r="C379" s="12" t="s">
        <v>94</v>
      </c>
      <c r="D379" s="12" t="s">
        <v>407</v>
      </c>
      <c r="E379" s="12" t="s">
        <v>293</v>
      </c>
      <c r="F379" s="12" t="s">
        <v>228</v>
      </c>
      <c r="G379" s="13" t="s">
        <v>209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hidden="1" customHeight="1">
      <c r="A380" s="12" t="e">
        <f t="array" aca="1" ref="A380" ca="1">_xludf.XLOOKUP(B380,資料欄位列表!C:C,資料欄位列表!C:C,"")</f>
        <v>#NAME?</v>
      </c>
      <c r="B380" s="5" t="str">
        <f t="shared" si="1"/>
        <v>pro_order_record.num</v>
      </c>
      <c r="C380" s="12" t="s">
        <v>97</v>
      </c>
      <c r="D380" s="12" t="s">
        <v>62</v>
      </c>
      <c r="E380" s="12" t="s">
        <v>300</v>
      </c>
      <c r="F380" s="5"/>
      <c r="G380" s="13" t="s">
        <v>206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hidden="1" customHeight="1">
      <c r="A381" s="12" t="e">
        <f t="array" aca="1" ref="A381" ca="1">_xludf.XLOOKUP(B381,資料欄位列表!C:C,資料欄位列表!C:C,"")</f>
        <v>#NAME?</v>
      </c>
      <c r="B381" s="5" t="str">
        <f t="shared" si="1"/>
        <v>pro_order_record.detail_num</v>
      </c>
      <c r="C381" s="12" t="s">
        <v>97</v>
      </c>
      <c r="D381" s="12" t="s">
        <v>420</v>
      </c>
      <c r="E381" s="12" t="s">
        <v>300</v>
      </c>
      <c r="F381" s="5"/>
      <c r="G381" s="13" t="s">
        <v>209</v>
      </c>
      <c r="H381" s="12" t="s">
        <v>783</v>
      </c>
      <c r="I381" s="12" t="s">
        <v>94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hidden="1" customHeight="1">
      <c r="A382" s="12" t="e">
        <f t="array" aca="1" ref="A382" ca="1">_xludf.XLOOKUP(B382,資料欄位列表!C:C,資料欄位列表!C:C,"")</f>
        <v>#NAME?</v>
      </c>
      <c r="B382" s="5" t="str">
        <f t="shared" si="1"/>
        <v>pro_order_record.price</v>
      </c>
      <c r="C382" s="12" t="s">
        <v>97</v>
      </c>
      <c r="D382" s="12" t="s">
        <v>223</v>
      </c>
      <c r="E382" s="12" t="s">
        <v>352</v>
      </c>
      <c r="F382" s="5"/>
      <c r="G382" s="13" t="s">
        <v>209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hidden="1" customHeight="1">
      <c r="A383" s="12" t="e">
        <f t="array" aca="1" ref="A383" ca="1">_xludf.XLOOKUP(B383,資料欄位列表!C:C,資料欄位列表!C:C,"")</f>
        <v>#NAME?</v>
      </c>
      <c r="B383" s="5" t="str">
        <f t="shared" si="1"/>
        <v>pro_order_record.payment</v>
      </c>
      <c r="C383" s="12" t="s">
        <v>97</v>
      </c>
      <c r="D383" s="12" t="s">
        <v>422</v>
      </c>
      <c r="E383" s="12" t="s">
        <v>300</v>
      </c>
      <c r="F383" s="5"/>
      <c r="G383" s="13" t="s">
        <v>209</v>
      </c>
      <c r="H383" s="12" t="s">
        <v>784</v>
      </c>
      <c r="I383" s="12" t="s">
        <v>141</v>
      </c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hidden="1" customHeight="1">
      <c r="A384" s="12" t="e">
        <f t="array" aca="1" ref="A384" ca="1">_xludf.XLOOKUP(B384,資料欄位列表!C:C,資料欄位列表!C:C,"")</f>
        <v>#NAME?</v>
      </c>
      <c r="B384" s="5" t="str">
        <f t="shared" si="1"/>
        <v>pro_order_record.reg_time</v>
      </c>
      <c r="C384" s="12" t="s">
        <v>97</v>
      </c>
      <c r="D384" s="12" t="s">
        <v>211</v>
      </c>
      <c r="E384" s="12" t="s">
        <v>212</v>
      </c>
      <c r="F384" s="5"/>
      <c r="G384" s="13" t="s">
        <v>209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hidden="1" customHeight="1">
      <c r="A385" s="12" t="e">
        <f t="array" aca="1" ref="A385" ca="1">_xludf.XLOOKUP(B385,資料欄位列表!C:C,資料欄位列表!C:C,"")</f>
        <v>#NAME?</v>
      </c>
      <c r="B385" s="5" t="str">
        <f t="shared" si="1"/>
        <v>pro_order_record.pay_date</v>
      </c>
      <c r="C385" s="12" t="s">
        <v>97</v>
      </c>
      <c r="D385" s="12" t="s">
        <v>401</v>
      </c>
      <c r="E385" s="12" t="s">
        <v>212</v>
      </c>
      <c r="F385" s="5"/>
      <c r="G385" s="13" t="s">
        <v>209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hidden="1" customHeight="1">
      <c r="A386" s="12" t="e">
        <f t="array" aca="1" ref="A386" ca="1">_xludf.XLOOKUP(B386,資料欄位列表!C:C,資料欄位列表!C:C,"")</f>
        <v>#NAME?</v>
      </c>
      <c r="B386" s="5" t="str">
        <f t="shared" si="1"/>
        <v>pro_order_record.organization</v>
      </c>
      <c r="C386" s="12" t="s">
        <v>97</v>
      </c>
      <c r="D386" s="12" t="s">
        <v>421</v>
      </c>
      <c r="E386" s="12" t="s">
        <v>293</v>
      </c>
      <c r="F386" s="12">
        <v>100</v>
      </c>
      <c r="G386" s="13" t="s">
        <v>209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hidden="1" customHeight="1">
      <c r="A387" s="12" t="e">
        <f t="array" aca="1" ref="A387" ca="1">_xludf.XLOOKUP(B387,資料欄位列表!C:C,資料欄位列表!C:C,"")</f>
        <v>#NAME?</v>
      </c>
      <c r="B387" s="5" t="str">
        <f t="shared" si="1"/>
        <v>pro_order_record.bank_code</v>
      </c>
      <c r="C387" s="12" t="s">
        <v>97</v>
      </c>
      <c r="D387" s="12" t="s">
        <v>419</v>
      </c>
      <c r="E387" s="12" t="s">
        <v>293</v>
      </c>
      <c r="F387" s="12">
        <v>20</v>
      </c>
      <c r="G387" s="13" t="s">
        <v>209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hidden="1" customHeight="1">
      <c r="A388" s="12" t="e">
        <f t="array" aca="1" ref="A388" ca="1">_xludf.XLOOKUP(B388,資料欄位列表!C:C,資料欄位列表!C:C,"")</f>
        <v>#NAME?</v>
      </c>
      <c r="B388" s="5" t="str">
        <f t="shared" si="1"/>
        <v>project.num</v>
      </c>
      <c r="C388" s="12" t="s">
        <v>105</v>
      </c>
      <c r="D388" s="12" t="s">
        <v>62</v>
      </c>
      <c r="E388" s="12" t="s">
        <v>300</v>
      </c>
      <c r="F388" s="5"/>
      <c r="G388" s="13" t="s">
        <v>206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hidden="1" customHeight="1">
      <c r="A389" s="12" t="e">
        <f t="array" aca="1" ref="A389" ca="1">_xludf.XLOOKUP(B389,資料欄位列表!C:C,資料欄位列表!C:C,"")</f>
        <v>#NAME?</v>
      </c>
      <c r="B389" s="5" t="str">
        <f t="shared" si="1"/>
        <v>project.subject</v>
      </c>
      <c r="C389" s="12" t="s">
        <v>105</v>
      </c>
      <c r="D389" s="12" t="s">
        <v>240</v>
      </c>
      <c r="E389" s="12" t="s">
        <v>293</v>
      </c>
      <c r="F389" s="12">
        <v>100</v>
      </c>
      <c r="G389" s="13" t="s">
        <v>209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hidden="1" customHeight="1">
      <c r="A390" s="12" t="e">
        <f t="array" aca="1" ref="A390" ca="1">_xludf.XLOOKUP(B390,資料欄位列表!C:C,資料欄位列表!C:C,"")</f>
        <v>#NAME?</v>
      </c>
      <c r="B390" s="5" t="str">
        <f t="shared" si="1"/>
        <v>project.kind</v>
      </c>
      <c r="C390" s="12" t="s">
        <v>105</v>
      </c>
      <c r="D390" s="12" t="s">
        <v>217</v>
      </c>
      <c r="E390" s="12" t="s">
        <v>300</v>
      </c>
      <c r="F390" s="5"/>
      <c r="G390" s="13" t="s">
        <v>209</v>
      </c>
      <c r="H390" s="12" t="s">
        <v>785</v>
      </c>
      <c r="I390" s="12" t="s">
        <v>103</v>
      </c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hidden="1" customHeight="1">
      <c r="A391" s="12" t="e">
        <f t="array" aca="1" ref="A391" ca="1">_xludf.XLOOKUP(B391,資料欄位列表!C:C,資料欄位列表!C:C,"")</f>
        <v>#NAME?</v>
      </c>
      <c r="B391" s="5" t="str">
        <f t="shared" si="1"/>
        <v>project.actItem_num</v>
      </c>
      <c r="C391" s="12" t="s">
        <v>105</v>
      </c>
      <c r="D391" s="12" t="s">
        <v>349</v>
      </c>
      <c r="E391" s="12" t="s">
        <v>300</v>
      </c>
      <c r="F391" s="5"/>
      <c r="G391" s="13" t="s">
        <v>209</v>
      </c>
      <c r="H391" s="12" t="s">
        <v>786</v>
      </c>
      <c r="I391" s="12" t="s">
        <v>111</v>
      </c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hidden="1" customHeight="1">
      <c r="A392" s="12" t="e">
        <f t="array" aca="1" ref="A392" ca="1">_xludf.XLOOKUP(B392,資料欄位列表!C:C,資料欄位列表!C:C,"")</f>
        <v>#NAME?</v>
      </c>
      <c r="B392" s="5" t="str">
        <f t="shared" si="1"/>
        <v>project.demo</v>
      </c>
      <c r="C392" s="12" t="s">
        <v>105</v>
      </c>
      <c r="D392" s="12" t="s">
        <v>227</v>
      </c>
      <c r="E392" s="12" t="s">
        <v>293</v>
      </c>
      <c r="F392" s="12" t="s">
        <v>228</v>
      </c>
      <c r="G392" s="13" t="s">
        <v>209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hidden="1" customHeight="1">
      <c r="A393" s="12" t="e">
        <f t="array" aca="1" ref="A393" ca="1">_xludf.XLOOKUP(B393,資料欄位列表!C:C,資料欄位列表!C:C,"")</f>
        <v>#NAME?</v>
      </c>
      <c r="B393" s="5" t="str">
        <f t="shared" si="1"/>
        <v>project.reg_time</v>
      </c>
      <c r="C393" s="12" t="s">
        <v>105</v>
      </c>
      <c r="D393" s="12" t="s">
        <v>211</v>
      </c>
      <c r="E393" s="12" t="s">
        <v>212</v>
      </c>
      <c r="F393" s="5"/>
      <c r="G393" s="13" t="s">
        <v>209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hidden="1" customHeight="1">
      <c r="A394" s="12" t="e">
        <f t="array" aca="1" ref="A394" ca="1">_xludf.XLOOKUP(B394,資料欄位列表!C:C,資料欄位列表!C:C,"")</f>
        <v>#NAME?</v>
      </c>
      <c r="B394" s="5" t="str">
        <f t="shared" si="1"/>
        <v>project_kind.num</v>
      </c>
      <c r="C394" s="12" t="s">
        <v>103</v>
      </c>
      <c r="D394" s="12" t="s">
        <v>62</v>
      </c>
      <c r="E394" s="12" t="s">
        <v>300</v>
      </c>
      <c r="F394" s="5"/>
      <c r="G394" s="13" t="s">
        <v>206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hidden="1" customHeight="1">
      <c r="A395" s="12" t="e">
        <f t="array" aca="1" ref="A395" ca="1">_xludf.XLOOKUP(B395,資料欄位列表!C:C,資料欄位列表!C:C,"")</f>
        <v>#NAME?</v>
      </c>
      <c r="B395" s="5" t="str">
        <f t="shared" si="1"/>
        <v>project_kind.kind</v>
      </c>
      <c r="C395" s="12" t="s">
        <v>103</v>
      </c>
      <c r="D395" s="12" t="s">
        <v>217</v>
      </c>
      <c r="E395" s="12" t="s">
        <v>293</v>
      </c>
      <c r="F395" s="12">
        <v>200</v>
      </c>
      <c r="G395" s="13" t="s">
        <v>209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hidden="1" customHeight="1">
      <c r="A396" s="12" t="e">
        <f t="array" aca="1" ref="A396" ca="1">_xludf.XLOOKUP(B396,資料欄位列表!C:C,資料欄位列表!C:C,"")</f>
        <v>#NAME?</v>
      </c>
      <c r="B396" s="5" t="str">
        <f t="shared" si="1"/>
        <v>project_kind.root</v>
      </c>
      <c r="C396" s="12" t="s">
        <v>103</v>
      </c>
      <c r="D396" s="12" t="s">
        <v>309</v>
      </c>
      <c r="E396" s="12" t="s">
        <v>300</v>
      </c>
      <c r="F396" s="5"/>
      <c r="G396" s="13" t="s">
        <v>209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hidden="1" customHeight="1">
      <c r="A397" s="12" t="e">
        <f t="array" aca="1" ref="A397" ca="1">_xludf.XLOOKUP(B397,資料欄位列表!C:C,資料欄位列表!C:C,"")</f>
        <v>#NAME?</v>
      </c>
      <c r="B397" s="5" t="str">
        <f t="shared" si="1"/>
        <v>project_kind.range</v>
      </c>
      <c r="C397" s="12" t="s">
        <v>103</v>
      </c>
      <c r="D397" s="12" t="s">
        <v>311</v>
      </c>
      <c r="E397" s="12" t="s">
        <v>300</v>
      </c>
      <c r="F397" s="5"/>
      <c r="G397" s="13" t="s">
        <v>209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hidden="1" customHeight="1">
      <c r="A398" s="12" t="e">
        <f t="array" aca="1" ref="A398" ca="1">_xludf.XLOOKUP(B398,資料欄位列表!C:C,資料欄位列表!C:C,"")</f>
        <v>#NAME?</v>
      </c>
      <c r="B398" s="5" t="str">
        <f t="shared" si="1"/>
        <v>project_kind.demo</v>
      </c>
      <c r="C398" s="12" t="s">
        <v>103</v>
      </c>
      <c r="D398" s="12" t="s">
        <v>227</v>
      </c>
      <c r="E398" s="12" t="s">
        <v>293</v>
      </c>
      <c r="F398" s="12" t="s">
        <v>228</v>
      </c>
      <c r="G398" s="13" t="s">
        <v>209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hidden="1" customHeight="1">
      <c r="A399" s="12" t="e">
        <f t="array" aca="1" ref="A399" ca="1">_xludf.XLOOKUP(B399,資料欄位列表!C:C,資料欄位列表!C:C,"")</f>
        <v>#NAME?</v>
      </c>
      <c r="B399" s="5" t="str">
        <f t="shared" si="1"/>
        <v>project_sub.num</v>
      </c>
      <c r="C399" s="12" t="s">
        <v>108</v>
      </c>
      <c r="D399" s="12" t="s">
        <v>62</v>
      </c>
      <c r="E399" s="12" t="s">
        <v>300</v>
      </c>
      <c r="F399" s="5"/>
      <c r="G399" s="13" t="s">
        <v>206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hidden="1" customHeight="1">
      <c r="A400" s="12" t="e">
        <f t="array" aca="1" ref="A400" ca="1">_xludf.XLOOKUP(B400,資料欄位列表!C:C,資料欄位列表!C:C,"")</f>
        <v>#NAME?</v>
      </c>
      <c r="B400" s="5" t="str">
        <f t="shared" si="1"/>
        <v>project_sub.subject</v>
      </c>
      <c r="C400" s="12" t="s">
        <v>108</v>
      </c>
      <c r="D400" s="12" t="s">
        <v>240</v>
      </c>
      <c r="E400" s="12" t="s">
        <v>293</v>
      </c>
      <c r="F400" s="12">
        <v>100</v>
      </c>
      <c r="G400" s="13" t="s">
        <v>209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hidden="1" customHeight="1">
      <c r="A401" s="12" t="e">
        <f t="array" aca="1" ref="A401" ca="1">_xludf.XLOOKUP(B401,資料欄位列表!C:C,資料欄位列表!C:C,"")</f>
        <v>#NAME?</v>
      </c>
      <c r="B401" s="5" t="str">
        <f t="shared" si="1"/>
        <v>project_sub.uptime</v>
      </c>
      <c r="C401" s="12" t="s">
        <v>108</v>
      </c>
      <c r="D401" s="12" t="s">
        <v>208</v>
      </c>
      <c r="E401" s="12" t="s">
        <v>212</v>
      </c>
      <c r="F401" s="5"/>
      <c r="G401" s="13" t="s">
        <v>209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hidden="1" customHeight="1">
      <c r="A402" s="12" t="e">
        <f t="array" aca="1" ref="A402" ca="1">_xludf.XLOOKUP(B402,資料欄位列表!C:C,資料欄位列表!C:C,"")</f>
        <v>#NAME?</v>
      </c>
      <c r="B402" s="5" t="str">
        <f t="shared" si="1"/>
        <v>project_sub.reg_time</v>
      </c>
      <c r="C402" s="12" t="s">
        <v>108</v>
      </c>
      <c r="D402" s="12" t="s">
        <v>211</v>
      </c>
      <c r="E402" s="12" t="s">
        <v>212</v>
      </c>
      <c r="F402" s="5"/>
      <c r="G402" s="13" t="s">
        <v>209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hidden="1" customHeight="1">
      <c r="A403" s="12" t="e">
        <f t="array" aca="1" ref="A403" ca="1">_xludf.XLOOKUP(B403,資料欄位列表!C:C,資料欄位列表!C:C,"")</f>
        <v>#NAME?</v>
      </c>
      <c r="B403" s="5" t="str">
        <f t="shared" si="1"/>
        <v>project_sub.word</v>
      </c>
      <c r="C403" s="12" t="s">
        <v>108</v>
      </c>
      <c r="D403" s="12" t="s">
        <v>242</v>
      </c>
      <c r="E403" s="12" t="s">
        <v>293</v>
      </c>
      <c r="F403" s="12" t="s">
        <v>228</v>
      </c>
      <c r="G403" s="13" t="s">
        <v>209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hidden="1" customHeight="1">
      <c r="A404" s="12" t="e">
        <f t="array" aca="1" ref="A404" ca="1">_xludf.XLOOKUP(B404,資料欄位列表!C:C,資料欄位列表!C:C,"")</f>
        <v>#NAME?</v>
      </c>
      <c r="B404" s="5" t="str">
        <f t="shared" si="1"/>
        <v>project_sub.pic1</v>
      </c>
      <c r="C404" s="12" t="s">
        <v>108</v>
      </c>
      <c r="D404" s="12" t="s">
        <v>304</v>
      </c>
      <c r="E404" s="12" t="s">
        <v>293</v>
      </c>
      <c r="F404" s="12">
        <v>100</v>
      </c>
      <c r="G404" s="13" t="s">
        <v>209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hidden="1" customHeight="1">
      <c r="A405" s="12" t="e">
        <f t="array" aca="1" ref="A405" ca="1">_xludf.XLOOKUP(B405,資料欄位列表!C:C,資料欄位列表!C:C,"")</f>
        <v>#NAME?</v>
      </c>
      <c r="B405" s="5" t="str">
        <f t="shared" si="1"/>
        <v>project_sub.pro_id</v>
      </c>
      <c r="C405" s="12" t="s">
        <v>108</v>
      </c>
      <c r="D405" s="12" t="s">
        <v>561</v>
      </c>
      <c r="E405" s="12" t="s">
        <v>300</v>
      </c>
      <c r="F405" s="5"/>
      <c r="G405" s="13" t="s">
        <v>209</v>
      </c>
      <c r="H405" s="12" t="s">
        <v>787</v>
      </c>
      <c r="I405" s="12" t="s">
        <v>105</v>
      </c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hidden="1" customHeight="1">
      <c r="A406" s="12" t="e">
        <f t="array" aca="1" ref="A406" ca="1">_xludf.XLOOKUP(B406,資料欄位列表!C:C,資料欄位列表!C:C,"")</f>
        <v>#NAME?</v>
      </c>
      <c r="B406" s="5" t="str">
        <f t="shared" si="1"/>
        <v>stock.num</v>
      </c>
      <c r="C406" s="12" t="s">
        <v>147</v>
      </c>
      <c r="D406" s="12" t="s">
        <v>62</v>
      </c>
      <c r="E406" s="12" t="s">
        <v>300</v>
      </c>
      <c r="F406" s="5"/>
      <c r="G406" s="13" t="s">
        <v>206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hidden="1" customHeight="1">
      <c r="A407" s="12" t="e">
        <f t="array" aca="1" ref="A407" ca="1">_xludf.XLOOKUP(B407,資料欄位列表!C:C,資料欄位列表!C:C,"")</f>
        <v>#NAME?</v>
      </c>
      <c r="B407" s="5" t="str">
        <f t="shared" si="1"/>
        <v>stock.uptime</v>
      </c>
      <c r="C407" s="12" t="s">
        <v>147</v>
      </c>
      <c r="D407" s="12" t="s">
        <v>208</v>
      </c>
      <c r="E407" s="12" t="s">
        <v>212</v>
      </c>
      <c r="F407" s="5"/>
      <c r="G407" s="13" t="s">
        <v>209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hidden="1" customHeight="1">
      <c r="A408" s="12" t="e">
        <f t="array" aca="1" ref="A408" ca="1">_xludf.XLOOKUP(B408,資料欄位列表!C:C,資料欄位列表!C:C,"")</f>
        <v>#NAME?</v>
      </c>
      <c r="B408" s="5" t="str">
        <f t="shared" si="1"/>
        <v>stock.category</v>
      </c>
      <c r="C408" s="12" t="s">
        <v>147</v>
      </c>
      <c r="D408" s="12" t="s">
        <v>214</v>
      </c>
      <c r="E408" s="12" t="s">
        <v>300</v>
      </c>
      <c r="F408" s="5"/>
      <c r="G408" s="13" t="s">
        <v>209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hidden="1" customHeight="1">
      <c r="A409" s="12" t="e">
        <f t="array" aca="1" ref="A409" ca="1">_xludf.XLOOKUP(B409,資料欄位列表!C:C,資料欄位列表!C:C,"")</f>
        <v>#NAME?</v>
      </c>
      <c r="B409" s="5" t="str">
        <f t="shared" si="1"/>
        <v>stock.kind</v>
      </c>
      <c r="C409" s="12" t="s">
        <v>147</v>
      </c>
      <c r="D409" s="12" t="s">
        <v>217</v>
      </c>
      <c r="E409" s="12" t="s">
        <v>300</v>
      </c>
      <c r="F409" s="5"/>
      <c r="G409" s="13" t="s">
        <v>209</v>
      </c>
      <c r="H409" s="12" t="s">
        <v>788</v>
      </c>
      <c r="I409" s="12" t="s">
        <v>144</v>
      </c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hidden="1" customHeight="1">
      <c r="A410" s="12" t="e">
        <f t="array" aca="1" ref="A410" ca="1">_xludf.XLOOKUP(B410,資料欄位列表!C:C,資料欄位列表!C:C,"")</f>
        <v>#NAME?</v>
      </c>
      <c r="B410" s="5" t="str">
        <f t="shared" si="1"/>
        <v>stock.activity_num</v>
      </c>
      <c r="C410" s="12" t="s">
        <v>147</v>
      </c>
      <c r="D410" s="12" t="s">
        <v>235</v>
      </c>
      <c r="E410" s="12" t="s">
        <v>300</v>
      </c>
      <c r="F410" s="5"/>
      <c r="G410" s="13" t="s">
        <v>209</v>
      </c>
      <c r="H410" s="12" t="s">
        <v>789</v>
      </c>
      <c r="I410" s="12" t="s">
        <v>81</v>
      </c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hidden="1" customHeight="1">
      <c r="A411" s="12" t="e">
        <f t="array" aca="1" ref="A411" ca="1">_xludf.XLOOKUP(B411,資料欄位列表!C:C,資料欄位列表!C:C,"")</f>
        <v>#NAME?</v>
      </c>
      <c r="B411" s="5" t="str">
        <f t="shared" si="1"/>
        <v>stock.actItem_num</v>
      </c>
      <c r="C411" s="12" t="s">
        <v>147</v>
      </c>
      <c r="D411" s="12" t="s">
        <v>349</v>
      </c>
      <c r="E411" s="12" t="s">
        <v>300</v>
      </c>
      <c r="F411" s="5"/>
      <c r="G411" s="13" t="s">
        <v>209</v>
      </c>
      <c r="H411" s="12" t="s">
        <v>790</v>
      </c>
      <c r="I411" s="12" t="s">
        <v>111</v>
      </c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hidden="1" customHeight="1">
      <c r="A412" s="12" t="e">
        <f t="array" aca="1" ref="A412" ca="1">_xludf.XLOOKUP(B412,資料欄位列表!C:C,資料欄位列表!C:C,"")</f>
        <v>#NAME?</v>
      </c>
      <c r="B412" s="5" t="str">
        <f t="shared" si="1"/>
        <v>stock.qty</v>
      </c>
      <c r="C412" s="12" t="s">
        <v>147</v>
      </c>
      <c r="D412" s="12" t="s">
        <v>354</v>
      </c>
      <c r="E412" s="12" t="s">
        <v>300</v>
      </c>
      <c r="F412" s="5"/>
      <c r="G412" s="13" t="s">
        <v>209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hidden="1" customHeight="1">
      <c r="A413" s="12" t="e">
        <f t="array" aca="1" ref="A413" ca="1">_xludf.XLOOKUP(B413,資料欄位列表!C:C,資料欄位列表!C:C,"")</f>
        <v>#NAME?</v>
      </c>
      <c r="B413" s="5" t="str">
        <f t="shared" si="1"/>
        <v>stock.price</v>
      </c>
      <c r="C413" s="12" t="s">
        <v>147</v>
      </c>
      <c r="D413" s="12" t="s">
        <v>223</v>
      </c>
      <c r="E413" s="12" t="s">
        <v>352</v>
      </c>
      <c r="F413" s="5"/>
      <c r="G413" s="13" t="s">
        <v>209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hidden="1" customHeight="1">
      <c r="A414" s="12" t="e">
        <f t="array" aca="1" ref="A414" ca="1">_xludf.XLOOKUP(B414,資料欄位列表!C:C,資料欄位列表!C:C,"")</f>
        <v>#NAME?</v>
      </c>
      <c r="B414" s="5" t="str">
        <f t="shared" si="1"/>
        <v>stock.demo</v>
      </c>
      <c r="C414" s="12" t="s">
        <v>147</v>
      </c>
      <c r="D414" s="12" t="s">
        <v>227</v>
      </c>
      <c r="E414" s="12" t="s">
        <v>293</v>
      </c>
      <c r="F414" s="12" t="s">
        <v>228</v>
      </c>
      <c r="G414" s="13" t="s">
        <v>209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hidden="1" customHeight="1">
      <c r="A415" s="12" t="e">
        <f t="array" aca="1" ref="A415" ca="1">_xludf.XLOOKUP(B415,資料欄位列表!C:C,資料欄位列表!C:C,"")</f>
        <v>#NAME?</v>
      </c>
      <c r="B415" s="5" t="str">
        <f t="shared" si="1"/>
        <v>stock.reg_time</v>
      </c>
      <c r="C415" s="12" t="s">
        <v>147</v>
      </c>
      <c r="D415" s="12" t="s">
        <v>211</v>
      </c>
      <c r="E415" s="12" t="s">
        <v>212</v>
      </c>
      <c r="F415" s="5"/>
      <c r="G415" s="13" t="s">
        <v>209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hidden="1" customHeight="1">
      <c r="A416" s="12" t="e">
        <f t="array" aca="1" ref="A416" ca="1">_xludf.XLOOKUP(B416,資料欄位列表!C:C,資料欄位列表!C:C,"")</f>
        <v>#NAME?</v>
      </c>
      <c r="B416" s="5" t="str">
        <f t="shared" si="1"/>
        <v>stock.mem_num</v>
      </c>
      <c r="C416" s="12" t="s">
        <v>147</v>
      </c>
      <c r="D416" s="12" t="s">
        <v>230</v>
      </c>
      <c r="E416" s="12" t="s">
        <v>300</v>
      </c>
      <c r="F416" s="5"/>
      <c r="G416" s="13" t="s">
        <v>209</v>
      </c>
      <c r="H416" s="12" t="s">
        <v>791</v>
      </c>
      <c r="I416" s="12" t="s">
        <v>159</v>
      </c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hidden="1" customHeight="1">
      <c r="A417" s="12" t="e">
        <f t="array" aca="1" ref="A417" ca="1">_xludf.XLOOKUP(B417,資料欄位列表!C:C,資料欄位列表!C:C,"")</f>
        <v>#NAME?</v>
      </c>
      <c r="B417" s="5" t="str">
        <f t="shared" si="1"/>
        <v>stock.debtor</v>
      </c>
      <c r="C417" s="12" t="s">
        <v>147</v>
      </c>
      <c r="D417" s="12" t="s">
        <v>233</v>
      </c>
      <c r="E417" s="12" t="s">
        <v>293</v>
      </c>
      <c r="F417" s="12">
        <v>40</v>
      </c>
      <c r="G417" s="13" t="s">
        <v>209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hidden="1" customHeight="1">
      <c r="A418" s="12" t="e">
        <f t="array" aca="1" ref="A418" ca="1">_xludf.XLOOKUP(B418,資料欄位列表!C:C,資料欄位列表!C:C,"")</f>
        <v>#NAME?</v>
      </c>
      <c r="B418" s="5" t="str">
        <f t="shared" si="1"/>
        <v>stock.balances</v>
      </c>
      <c r="C418" s="12" t="s">
        <v>147</v>
      </c>
      <c r="D418" s="12" t="s">
        <v>658</v>
      </c>
      <c r="E418" s="12" t="s">
        <v>300</v>
      </c>
      <c r="F418" s="5"/>
      <c r="G418" s="13" t="s">
        <v>209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hidden="1" customHeight="1">
      <c r="A419" s="12" t="e">
        <f t="array" aca="1" ref="A419" ca="1">_xludf.XLOOKUP(B419,資料欄位列表!C:C,資料欄位列表!C:C,"")</f>
        <v>#NAME?</v>
      </c>
      <c r="B419" s="5" t="str">
        <f t="shared" si="1"/>
        <v>stock.reason</v>
      </c>
      <c r="C419" s="12" t="s">
        <v>147</v>
      </c>
      <c r="D419" s="12" t="s">
        <v>660</v>
      </c>
      <c r="E419" s="12" t="s">
        <v>300</v>
      </c>
      <c r="F419" s="5"/>
      <c r="G419" s="13" t="s">
        <v>209</v>
      </c>
      <c r="H419" s="12" t="s">
        <v>792</v>
      </c>
      <c r="I419" s="12" t="s">
        <v>153</v>
      </c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hidden="1" customHeight="1">
      <c r="A420" s="12" t="e">
        <f t="array" aca="1" ref="A420" ca="1">_xludf.XLOOKUP(B420,資料欄位列表!C:C,資料欄位列表!C:C,"")</f>
        <v>#NAME?</v>
      </c>
      <c r="B420" s="5" t="str">
        <f t="shared" si="1"/>
        <v>stock.supplier</v>
      </c>
      <c r="C420" s="12" t="s">
        <v>147</v>
      </c>
      <c r="D420" s="12" t="s">
        <v>155</v>
      </c>
      <c r="E420" s="12" t="s">
        <v>300</v>
      </c>
      <c r="F420" s="5"/>
      <c r="G420" s="13" t="s">
        <v>209</v>
      </c>
      <c r="H420" s="12" t="s">
        <v>793</v>
      </c>
      <c r="I420" s="12" t="s">
        <v>155</v>
      </c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hidden="1" customHeight="1">
      <c r="A421" s="12" t="e">
        <f t="array" aca="1" ref="A421" ca="1">_xludf.XLOOKUP(B421,資料欄位列表!C:C,資料欄位列表!C:C,"")</f>
        <v>#NAME?</v>
      </c>
      <c r="B421" s="5" t="str">
        <f t="shared" si="1"/>
        <v>stock.final_stock</v>
      </c>
      <c r="C421" s="12" t="s">
        <v>147</v>
      </c>
      <c r="D421" s="12" t="s">
        <v>659</v>
      </c>
      <c r="E421" s="12" t="s">
        <v>300</v>
      </c>
      <c r="F421" s="5"/>
      <c r="G421" s="13" t="s">
        <v>209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>
      <c r="A422" s="5" t="e">
        <f t="array" aca="1" ref="A422" ca="1">_xludf.XLOOKUP(B422,資料欄位列表!C:C,資料欄位列表!C:C,"")</f>
        <v>#NAME?</v>
      </c>
      <c r="B422" s="5" t="str">
        <f t="shared" si="1"/>
        <v>stock.rent_stock</v>
      </c>
      <c r="C422" s="5" t="s">
        <v>147</v>
      </c>
      <c r="D422" s="5" t="s">
        <v>661</v>
      </c>
      <c r="E422" s="5" t="s">
        <v>300</v>
      </c>
      <c r="F422" s="5"/>
      <c r="G422" s="5" t="s">
        <v>209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>
      <c r="A423" s="5" t="e">
        <f t="array" aca="1" ref="A423" ca="1">_xludf.XLOOKUP(B423,資料欄位列表!C:C,資料欄位列表!C:C,"")</f>
        <v>#NAME?</v>
      </c>
      <c r="B423" s="5" t="str">
        <f t="shared" si="1"/>
        <v>stock_files.num</v>
      </c>
      <c r="C423" s="5" t="s">
        <v>150</v>
      </c>
      <c r="D423" s="5" t="s">
        <v>62</v>
      </c>
      <c r="E423" s="5" t="s">
        <v>300</v>
      </c>
      <c r="F423" s="5"/>
      <c r="G423" s="5" t="s">
        <v>206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hidden="1" customHeight="1">
      <c r="A424" s="12" t="e">
        <f t="array" aca="1" ref="A424" ca="1">_xludf.XLOOKUP(B424,資料欄位列表!C:C,資料欄位列表!C:C,"")</f>
        <v>#NAME?</v>
      </c>
      <c r="B424" s="5" t="str">
        <f t="shared" si="1"/>
        <v>stock_files.stock_num</v>
      </c>
      <c r="C424" s="12" t="s">
        <v>150</v>
      </c>
      <c r="D424" s="12" t="s">
        <v>301</v>
      </c>
      <c r="E424" s="12" t="s">
        <v>300</v>
      </c>
      <c r="F424" s="5"/>
      <c r="G424" s="13" t="s">
        <v>209</v>
      </c>
      <c r="H424" s="12" t="s">
        <v>794</v>
      </c>
      <c r="I424" s="12" t="s">
        <v>147</v>
      </c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hidden="1" customHeight="1">
      <c r="A425" s="12" t="e">
        <f t="array" aca="1" ref="A425" ca="1">_xludf.XLOOKUP(B425,資料欄位列表!C:C,資料欄位列表!C:C,"")</f>
        <v>#NAME?</v>
      </c>
      <c r="B425" s="5" t="str">
        <f t="shared" si="1"/>
        <v>stock_files.reg_time</v>
      </c>
      <c r="C425" s="12" t="s">
        <v>150</v>
      </c>
      <c r="D425" s="12" t="s">
        <v>211</v>
      </c>
      <c r="E425" s="12" t="s">
        <v>212</v>
      </c>
      <c r="F425" s="5"/>
      <c r="G425" s="13" t="s">
        <v>209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hidden="1" customHeight="1">
      <c r="A426" s="12" t="e">
        <f t="array" aca="1" ref="A426" ca="1">_xludf.XLOOKUP(B426,資料欄位列表!C:C,資料欄位列表!C:C,"")</f>
        <v>#NAME?</v>
      </c>
      <c r="B426" s="5" t="str">
        <f t="shared" si="1"/>
        <v>stock_files.pic1</v>
      </c>
      <c r="C426" s="12" t="s">
        <v>150</v>
      </c>
      <c r="D426" s="12" t="s">
        <v>304</v>
      </c>
      <c r="E426" s="12" t="s">
        <v>293</v>
      </c>
      <c r="F426" s="12">
        <v>100</v>
      </c>
      <c r="G426" s="13" t="s">
        <v>209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hidden="1" customHeight="1">
      <c r="A427" s="12" t="e">
        <f t="array" aca="1" ref="A427" ca="1">_xludf.XLOOKUP(B427,資料欄位列表!C:C,資料欄位列表!C:C,"")</f>
        <v>#NAME?</v>
      </c>
      <c r="B427" s="5" t="str">
        <f t="shared" si="1"/>
        <v>stock_files.pic1_name</v>
      </c>
      <c r="C427" s="12" t="s">
        <v>150</v>
      </c>
      <c r="D427" s="12" t="s">
        <v>306</v>
      </c>
      <c r="E427" s="12" t="s">
        <v>293</v>
      </c>
      <c r="F427" s="12">
        <v>300</v>
      </c>
      <c r="G427" s="13" t="s">
        <v>209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hidden="1" customHeight="1">
      <c r="A428" s="12" t="e">
        <f t="array" aca="1" ref="A428" ca="1">_xludf.XLOOKUP(B428,資料欄位列表!C:C,資料欄位列表!C:C,"")</f>
        <v>#NAME?</v>
      </c>
      <c r="B428" s="5" t="str">
        <f t="shared" si="1"/>
        <v>stock_kind.num</v>
      </c>
      <c r="C428" s="12" t="s">
        <v>144</v>
      </c>
      <c r="D428" s="12" t="s">
        <v>62</v>
      </c>
      <c r="E428" s="12" t="s">
        <v>300</v>
      </c>
      <c r="F428" s="5"/>
      <c r="G428" s="13" t="s">
        <v>206</v>
      </c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hidden="1" customHeight="1">
      <c r="A429" s="12" t="e">
        <f t="array" aca="1" ref="A429" ca="1">_xludf.XLOOKUP(B429,資料欄位列表!C:C,資料欄位列表!C:C,"")</f>
        <v>#NAME?</v>
      </c>
      <c r="B429" s="5" t="str">
        <f t="shared" si="1"/>
        <v>stock_kind.kind</v>
      </c>
      <c r="C429" s="12" t="s">
        <v>144</v>
      </c>
      <c r="D429" s="12" t="s">
        <v>217</v>
      </c>
      <c r="E429" s="12" t="s">
        <v>293</v>
      </c>
      <c r="F429" s="12">
        <v>200</v>
      </c>
      <c r="G429" s="13" t="s">
        <v>209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hidden="1" customHeight="1">
      <c r="A430" s="12" t="e">
        <f t="array" aca="1" ref="A430" ca="1">_xludf.XLOOKUP(B430,資料欄位列表!C:C,資料欄位列表!C:C,"")</f>
        <v>#NAME?</v>
      </c>
      <c r="B430" s="5" t="str">
        <f t="shared" si="1"/>
        <v>stock_kind.root</v>
      </c>
      <c r="C430" s="12" t="s">
        <v>144</v>
      </c>
      <c r="D430" s="12" t="s">
        <v>309</v>
      </c>
      <c r="E430" s="12" t="s">
        <v>300</v>
      </c>
      <c r="F430" s="5"/>
      <c r="G430" s="13" t="s">
        <v>209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hidden="1" customHeight="1">
      <c r="A431" s="12" t="e">
        <f t="array" aca="1" ref="A431" ca="1">_xludf.XLOOKUP(B431,資料欄位列表!C:C,資料欄位列表!C:C,"")</f>
        <v>#NAME?</v>
      </c>
      <c r="B431" s="5" t="str">
        <f t="shared" si="1"/>
        <v>stock_kind.range</v>
      </c>
      <c r="C431" s="12" t="s">
        <v>144</v>
      </c>
      <c r="D431" s="12" t="s">
        <v>311</v>
      </c>
      <c r="E431" s="12" t="s">
        <v>300</v>
      </c>
      <c r="F431" s="5"/>
      <c r="G431" s="13" t="s">
        <v>209</v>
      </c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hidden="1" customHeight="1">
      <c r="A432" s="12" t="e">
        <f t="array" aca="1" ref="A432" ca="1">_xludf.XLOOKUP(B432,資料欄位列表!C:C,資料欄位列表!C:C,"")</f>
        <v>#NAME?</v>
      </c>
      <c r="B432" s="5" t="str">
        <f t="shared" si="1"/>
        <v>stock_kind.demo</v>
      </c>
      <c r="C432" s="12" t="s">
        <v>144</v>
      </c>
      <c r="D432" s="12" t="s">
        <v>227</v>
      </c>
      <c r="E432" s="12" t="s">
        <v>293</v>
      </c>
      <c r="F432" s="12" t="s">
        <v>228</v>
      </c>
      <c r="G432" s="13" t="s">
        <v>209</v>
      </c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hidden="1" customHeight="1">
      <c r="A433" s="12" t="e">
        <f t="array" aca="1" ref="A433" ca="1">_xludf.XLOOKUP(B433,資料欄位列表!C:C,資料欄位列表!C:C,"")</f>
        <v>#NAME?</v>
      </c>
      <c r="B433" s="5" t="str">
        <f t="shared" si="1"/>
        <v>stock_reason.num</v>
      </c>
      <c r="C433" s="12" t="s">
        <v>153</v>
      </c>
      <c r="D433" s="12" t="s">
        <v>62</v>
      </c>
      <c r="E433" s="12" t="s">
        <v>300</v>
      </c>
      <c r="F433" s="5"/>
      <c r="G433" s="13" t="s">
        <v>206</v>
      </c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hidden="1" customHeight="1">
      <c r="A434" s="12" t="e">
        <f t="array" aca="1" ref="A434" ca="1">_xludf.XLOOKUP(B434,資料欄位列表!C:C,資料欄位列表!C:C,"")</f>
        <v>#NAME?</v>
      </c>
      <c r="B434" s="5" t="str">
        <f t="shared" si="1"/>
        <v>stock_reason.kind</v>
      </c>
      <c r="C434" s="12" t="s">
        <v>153</v>
      </c>
      <c r="D434" s="12" t="s">
        <v>217</v>
      </c>
      <c r="E434" s="12" t="s">
        <v>293</v>
      </c>
      <c r="F434" s="12">
        <v>200</v>
      </c>
      <c r="G434" s="13" t="s">
        <v>209</v>
      </c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hidden="1" customHeight="1">
      <c r="A435" s="12" t="e">
        <f t="array" aca="1" ref="A435" ca="1">_xludf.XLOOKUP(B435,資料欄位列表!C:C,資料欄位列表!C:C,"")</f>
        <v>#NAME?</v>
      </c>
      <c r="B435" s="5" t="str">
        <f t="shared" si="1"/>
        <v>stock_reason.root</v>
      </c>
      <c r="C435" s="12" t="s">
        <v>153</v>
      </c>
      <c r="D435" s="12" t="s">
        <v>309</v>
      </c>
      <c r="E435" s="12" t="s">
        <v>300</v>
      </c>
      <c r="F435" s="5"/>
      <c r="G435" s="13" t="s">
        <v>209</v>
      </c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hidden="1" customHeight="1">
      <c r="A436" s="12" t="e">
        <f t="array" aca="1" ref="A436" ca="1">_xludf.XLOOKUP(B436,資料欄位列表!C:C,資料欄位列表!C:C,"")</f>
        <v>#NAME?</v>
      </c>
      <c r="B436" s="5" t="str">
        <f t="shared" si="1"/>
        <v>stock_reason.range</v>
      </c>
      <c r="C436" s="12" t="s">
        <v>153</v>
      </c>
      <c r="D436" s="12" t="s">
        <v>311</v>
      </c>
      <c r="E436" s="12" t="s">
        <v>300</v>
      </c>
      <c r="F436" s="5"/>
      <c r="G436" s="13" t="s">
        <v>209</v>
      </c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hidden="1" customHeight="1">
      <c r="A437" s="12" t="e">
        <f t="array" aca="1" ref="A437" ca="1">_xludf.XLOOKUP(B437,資料欄位列表!C:C,資料欄位列表!C:C,"")</f>
        <v>#NAME?</v>
      </c>
      <c r="B437" s="5" t="str">
        <f t="shared" si="1"/>
        <v>stock_reason.category</v>
      </c>
      <c r="C437" s="12" t="s">
        <v>153</v>
      </c>
      <c r="D437" s="12" t="s">
        <v>214</v>
      </c>
      <c r="E437" s="12" t="s">
        <v>300</v>
      </c>
      <c r="F437" s="5"/>
      <c r="G437" s="13" t="s">
        <v>209</v>
      </c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hidden="1" customHeight="1">
      <c r="A438" s="12" t="e">
        <f t="array" aca="1" ref="A438" ca="1">_xludf.XLOOKUP(B438,資料欄位列表!C:C,資料欄位列表!C:C,"")</f>
        <v>#NAME?</v>
      </c>
      <c r="B438" s="5" t="str">
        <f t="shared" si="1"/>
        <v>supplier.num</v>
      </c>
      <c r="C438" s="12" t="s">
        <v>155</v>
      </c>
      <c r="D438" s="12" t="s">
        <v>62</v>
      </c>
      <c r="E438" s="12" t="s">
        <v>300</v>
      </c>
      <c r="F438" s="5"/>
      <c r="G438" s="13" t="s">
        <v>206</v>
      </c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hidden="1" customHeight="1">
      <c r="A439" s="12" t="e">
        <f t="array" aca="1" ref="A439" ca="1">_xludf.XLOOKUP(B439,資料欄位列表!C:C,資料欄位列表!C:C,"")</f>
        <v>#NAME?</v>
      </c>
      <c r="B439" s="5" t="str">
        <f t="shared" si="1"/>
        <v>supplier.s_number</v>
      </c>
      <c r="C439" s="12" t="s">
        <v>155</v>
      </c>
      <c r="D439" s="12" t="s">
        <v>672</v>
      </c>
      <c r="E439" s="12" t="s">
        <v>293</v>
      </c>
      <c r="F439" s="12">
        <v>40</v>
      </c>
      <c r="G439" s="13" t="s">
        <v>209</v>
      </c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hidden="1" customHeight="1">
      <c r="A440" s="12" t="e">
        <f t="array" aca="1" ref="A440" ca="1">_xludf.XLOOKUP(B440,資料欄位列表!C:C,資料欄位列表!C:C,"")</f>
        <v>#NAME?</v>
      </c>
      <c r="B440" s="5" t="str">
        <f t="shared" si="1"/>
        <v>supplier.u_name</v>
      </c>
      <c r="C440" s="12" t="s">
        <v>155</v>
      </c>
      <c r="D440" s="12" t="s">
        <v>266</v>
      </c>
      <c r="E440" s="12" t="s">
        <v>293</v>
      </c>
      <c r="F440" s="12">
        <v>40</v>
      </c>
      <c r="G440" s="13" t="s">
        <v>209</v>
      </c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hidden="1" customHeight="1">
      <c r="A441" s="12" t="e">
        <f t="array" aca="1" ref="A441" ca="1">_xludf.XLOOKUP(B441,資料欄位列表!C:C,資料欄位列表!C:C,"")</f>
        <v>#NAME?</v>
      </c>
      <c r="B441" s="5" t="str">
        <f t="shared" si="1"/>
        <v>supplier.kind</v>
      </c>
      <c r="C441" s="12" t="s">
        <v>155</v>
      </c>
      <c r="D441" s="12" t="s">
        <v>217</v>
      </c>
      <c r="E441" s="12" t="s">
        <v>300</v>
      </c>
      <c r="F441" s="5"/>
      <c r="G441" s="13" t="s">
        <v>209</v>
      </c>
      <c r="H441" s="12" t="s">
        <v>795</v>
      </c>
      <c r="I441" s="12" t="s">
        <v>157</v>
      </c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hidden="1" customHeight="1">
      <c r="A442" s="12" t="e">
        <f t="array" aca="1" ref="A442" ca="1">_xludf.XLOOKUP(B442,資料欄位列表!C:C,資料欄位列表!C:C,"")</f>
        <v>#NAME?</v>
      </c>
      <c r="B442" s="5" t="str">
        <f t="shared" si="1"/>
        <v>supplier.phone2</v>
      </c>
      <c r="C442" s="12" t="s">
        <v>155</v>
      </c>
      <c r="D442" s="12" t="s">
        <v>271</v>
      </c>
      <c r="E442" s="12" t="s">
        <v>293</v>
      </c>
      <c r="F442" s="12" t="s">
        <v>228</v>
      </c>
      <c r="G442" s="13" t="s">
        <v>209</v>
      </c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hidden="1" customHeight="1">
      <c r="A443" s="12" t="e">
        <f t="array" aca="1" ref="A443" ca="1">_xludf.XLOOKUP(B443,資料欄位列表!C:C,資料欄位列表!C:C,"")</f>
        <v>#NAME?</v>
      </c>
      <c r="B443" s="5" t="str">
        <f t="shared" si="1"/>
        <v>supplier.phone1</v>
      </c>
      <c r="C443" s="12" t="s">
        <v>155</v>
      </c>
      <c r="D443" s="12" t="s">
        <v>270</v>
      </c>
      <c r="E443" s="12" t="s">
        <v>293</v>
      </c>
      <c r="F443" s="12" t="s">
        <v>228</v>
      </c>
      <c r="G443" s="13" t="s">
        <v>209</v>
      </c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hidden="1" customHeight="1">
      <c r="A444" s="12" t="e">
        <f t="array" aca="1" ref="A444" ca="1">_xludf.XLOOKUP(B444,資料欄位列表!C:C,資料欄位列表!C:C,"")</f>
        <v>#NAME?</v>
      </c>
      <c r="B444" s="5" t="str">
        <f t="shared" si="1"/>
        <v>supplier.address</v>
      </c>
      <c r="C444" s="12" t="s">
        <v>155</v>
      </c>
      <c r="D444" s="12" t="s">
        <v>275</v>
      </c>
      <c r="E444" s="12" t="s">
        <v>293</v>
      </c>
      <c r="F444" s="12">
        <v>400</v>
      </c>
      <c r="G444" s="13" t="s">
        <v>209</v>
      </c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hidden="1" customHeight="1">
      <c r="A445" s="12" t="e">
        <f t="array" aca="1" ref="A445" ca="1">_xludf.XLOOKUP(B445,資料欄位列表!C:C,資料欄位列表!C:C,"")</f>
        <v>#NAME?</v>
      </c>
      <c r="B445" s="5" t="str">
        <f t="shared" si="1"/>
        <v>supplier.fax</v>
      </c>
      <c r="C445" s="12" t="s">
        <v>155</v>
      </c>
      <c r="D445" s="12" t="s">
        <v>668</v>
      </c>
      <c r="E445" s="12" t="s">
        <v>293</v>
      </c>
      <c r="F445" s="12" t="s">
        <v>228</v>
      </c>
      <c r="G445" s="13" t="s">
        <v>209</v>
      </c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hidden="1" customHeight="1">
      <c r="A446" s="12" t="e">
        <f t="array" aca="1" ref="A446" ca="1">_xludf.XLOOKUP(B446,資料欄位列表!C:C,資料欄位列表!C:C,"")</f>
        <v>#NAME?</v>
      </c>
      <c r="B446" s="5" t="str">
        <f t="shared" si="1"/>
        <v>supplier.email</v>
      </c>
      <c r="C446" s="12" t="s">
        <v>155</v>
      </c>
      <c r="D446" s="12" t="s">
        <v>273</v>
      </c>
      <c r="E446" s="12" t="s">
        <v>293</v>
      </c>
      <c r="F446" s="12">
        <v>400</v>
      </c>
      <c r="G446" s="13" t="s">
        <v>209</v>
      </c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hidden="1" customHeight="1">
      <c r="A447" s="12" t="e">
        <f t="array" aca="1" ref="A447" ca="1">_xludf.XLOOKUP(B447,資料欄位列表!C:C,資料欄位列表!C:C,"")</f>
        <v>#NAME?</v>
      </c>
      <c r="B447" s="5" t="str">
        <f t="shared" si="1"/>
        <v>supplier.url</v>
      </c>
      <c r="C447" s="12" t="s">
        <v>155</v>
      </c>
      <c r="D447" s="12" t="s">
        <v>673</v>
      </c>
      <c r="E447" s="12" t="s">
        <v>293</v>
      </c>
      <c r="F447" s="12" t="s">
        <v>228</v>
      </c>
      <c r="G447" s="13" t="s">
        <v>209</v>
      </c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hidden="1" customHeight="1">
      <c r="A448" s="12" t="e">
        <f t="array" aca="1" ref="A448" ca="1">_xludf.XLOOKUP(B448,資料欄位列表!C:C,資料欄位列表!C:C,"")</f>
        <v>#NAME?</v>
      </c>
      <c r="B448" s="5" t="str">
        <f t="shared" si="1"/>
        <v>supplier.pic1</v>
      </c>
      <c r="C448" s="12" t="s">
        <v>155</v>
      </c>
      <c r="D448" s="12" t="s">
        <v>304</v>
      </c>
      <c r="E448" s="12" t="s">
        <v>293</v>
      </c>
      <c r="F448" s="12">
        <v>100</v>
      </c>
      <c r="G448" s="13" t="s">
        <v>209</v>
      </c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hidden="1" customHeight="1">
      <c r="A449" s="12" t="e">
        <f t="array" aca="1" ref="A449" ca="1">_xludf.XLOOKUP(B449,資料欄位列表!C:C,資料欄位列表!C:C,"")</f>
        <v>#NAME?</v>
      </c>
      <c r="B449" s="5" t="str">
        <f t="shared" si="1"/>
        <v>supplier.demo</v>
      </c>
      <c r="C449" s="12" t="s">
        <v>155</v>
      </c>
      <c r="D449" s="12" t="s">
        <v>227</v>
      </c>
      <c r="E449" s="12" t="s">
        <v>293</v>
      </c>
      <c r="F449" s="12" t="s">
        <v>228</v>
      </c>
      <c r="G449" s="13" t="s">
        <v>209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hidden="1" customHeight="1">
      <c r="A450" s="12" t="e">
        <f t="array" aca="1" ref="A450" ca="1">_xludf.XLOOKUP(B450,資料欄位列表!C:C,資料欄位列表!C:C,"")</f>
        <v>#NAME?</v>
      </c>
      <c r="B450" s="5" t="str">
        <f t="shared" si="1"/>
        <v>supplier.reg_time</v>
      </c>
      <c r="C450" s="12" t="s">
        <v>155</v>
      </c>
      <c r="D450" s="12" t="s">
        <v>211</v>
      </c>
      <c r="E450" s="12" t="s">
        <v>212</v>
      </c>
      <c r="F450" s="5"/>
      <c r="G450" s="13" t="s">
        <v>209</v>
      </c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hidden="1" customHeight="1">
      <c r="A451" s="12" t="e">
        <f t="array" aca="1" ref="A451" ca="1">_xludf.XLOOKUP(B451,資料欄位列表!C:C,資料欄位列表!C:C,"")</f>
        <v>#NAME?</v>
      </c>
      <c r="B451" s="5" t="str">
        <f t="shared" si="1"/>
        <v>supplier.admin_log</v>
      </c>
      <c r="C451" s="12" t="s">
        <v>155</v>
      </c>
      <c r="D451" s="12" t="s">
        <v>172</v>
      </c>
      <c r="E451" s="12" t="s">
        <v>293</v>
      </c>
      <c r="F451" s="12">
        <v>100</v>
      </c>
      <c r="G451" s="13" t="s">
        <v>209</v>
      </c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hidden="1" customHeight="1">
      <c r="A452" s="12" t="e">
        <f t="array" aca="1" ref="A452" ca="1">_xludf.XLOOKUP(B452,資料欄位列表!C:C,資料欄位列表!C:C,"")</f>
        <v>#NAME?</v>
      </c>
      <c r="B452" s="5" t="str">
        <f t="shared" si="1"/>
        <v>supplier.c_num</v>
      </c>
      <c r="C452" s="12" t="s">
        <v>155</v>
      </c>
      <c r="D452" s="12" t="s">
        <v>666</v>
      </c>
      <c r="E452" s="12" t="s">
        <v>293</v>
      </c>
      <c r="F452" s="12">
        <v>16</v>
      </c>
      <c r="G452" s="13" t="s">
        <v>209</v>
      </c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hidden="1" customHeight="1">
      <c r="A453" s="12" t="e">
        <f t="array" aca="1" ref="A453" ca="1">_xludf.XLOOKUP(B453,資料欄位列表!C:C,資料欄位列表!C:C,"")</f>
        <v>#NAME?</v>
      </c>
      <c r="B453" s="5" t="str">
        <f t="shared" si="1"/>
        <v>supplier_kind.num</v>
      </c>
      <c r="C453" s="12" t="s">
        <v>157</v>
      </c>
      <c r="D453" s="12" t="s">
        <v>62</v>
      </c>
      <c r="E453" s="12" t="s">
        <v>300</v>
      </c>
      <c r="F453" s="5"/>
      <c r="G453" s="13" t="s">
        <v>206</v>
      </c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hidden="1" customHeight="1">
      <c r="A454" s="12" t="e">
        <f t="array" aca="1" ref="A454" ca="1">_xludf.XLOOKUP(B454,資料欄位列表!C:C,資料欄位列表!C:C,"")</f>
        <v>#NAME?</v>
      </c>
      <c r="B454" s="5" t="str">
        <f t="shared" si="1"/>
        <v>supplier_kind.kind</v>
      </c>
      <c r="C454" s="12" t="s">
        <v>157</v>
      </c>
      <c r="D454" s="12" t="s">
        <v>217</v>
      </c>
      <c r="E454" s="12" t="s">
        <v>293</v>
      </c>
      <c r="F454" s="12">
        <v>200</v>
      </c>
      <c r="G454" s="13" t="s">
        <v>209</v>
      </c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hidden="1" customHeight="1">
      <c r="A455" s="12" t="e">
        <f t="array" aca="1" ref="A455" ca="1">_xludf.XLOOKUP(B455,資料欄位列表!C:C,資料欄位列表!C:C,"")</f>
        <v>#NAME?</v>
      </c>
      <c r="B455" s="5" t="str">
        <f t="shared" si="1"/>
        <v>supplier_kind.root</v>
      </c>
      <c r="C455" s="12" t="s">
        <v>157</v>
      </c>
      <c r="D455" s="12" t="s">
        <v>309</v>
      </c>
      <c r="E455" s="12" t="s">
        <v>300</v>
      </c>
      <c r="F455" s="5"/>
      <c r="G455" s="13" t="s">
        <v>209</v>
      </c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hidden="1" customHeight="1">
      <c r="A456" s="12" t="e">
        <f t="array" aca="1" ref="A456" ca="1">_xludf.XLOOKUP(B456,資料欄位列表!C:C,資料欄位列表!C:C,"")</f>
        <v>#NAME?</v>
      </c>
      <c r="B456" s="5" t="str">
        <f t="shared" si="1"/>
        <v>supplier_kind.range</v>
      </c>
      <c r="C456" s="12" t="s">
        <v>157</v>
      </c>
      <c r="D456" s="12" t="s">
        <v>311</v>
      </c>
      <c r="E456" s="12" t="s">
        <v>300</v>
      </c>
      <c r="F456" s="5"/>
      <c r="G456" s="13" t="s">
        <v>209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hidden="1" customHeight="1">
      <c r="A457" s="12" t="e">
        <f t="array" aca="1" ref="A457" ca="1">_xludf.XLOOKUP(B457,資料欄位列表!C:C,資料欄位列表!C:C,"")</f>
        <v>#NAME?</v>
      </c>
      <c r="B457" s="5" t="str">
        <f t="shared" si="1"/>
        <v>supplier_kind.demo</v>
      </c>
      <c r="C457" s="12" t="s">
        <v>157</v>
      </c>
      <c r="D457" s="12" t="s">
        <v>227</v>
      </c>
      <c r="E457" s="12" t="s">
        <v>293</v>
      </c>
      <c r="F457" s="12" t="s">
        <v>228</v>
      </c>
      <c r="G457" s="13" t="s">
        <v>209</v>
      </c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autoFilter ref="A2:I457" xr:uid="{00000000-0009-0000-0000-000004000000}">
    <filterColumn colId="0">
      <filters>
        <filter val="*"/>
        <filter val="act_bom.group_name"/>
        <filter val="act_bom.item_num"/>
        <filter val="act_bom.item_type"/>
        <filter val="act_bom.memo"/>
        <filter val="act_bom.num"/>
        <filter val="act_bom.optional"/>
        <filter val="act_bom.package_num"/>
        <filter val="act_bom.qty"/>
        <filter val="actItem.partno"/>
        <filter val="actItem.reg_time"/>
        <filter val="admin.gauth_enabled"/>
        <filter val="admin.gauth_key"/>
        <filter val="admin_log.systems"/>
        <filter val="appellation.num"/>
        <filter val="appellation.title"/>
        <filter val="country.ID"/>
        <filter val="country.ID2"/>
        <filter val="country.ID3"/>
        <filter val="country.name_en"/>
        <filter val="country.name_zh"/>
        <filter val="country.range"/>
        <filter val="followers.appellation_id"/>
        <filter val="followers.country"/>
        <filter val="followers.join_date"/>
        <filter val="followers_tablet.f_num"/>
        <filter val="followers_tablet.num"/>
        <filter val="followers_tablet.title"/>
        <filter val="followers_tablet.type"/>
        <filter val="PostCity.city"/>
        <filter val="pro_order_detail.f_num_tablet"/>
        <filter val="pro_order_detail.from_id_tablet"/>
        <filter val="pro_order_detail.parent_num"/>
        <filter val="stock.rent_stock"/>
        <filter val="stock_files.num"/>
      </filters>
    </filterColumn>
  </autoFilter>
  <phoneticPr fontId="12" type="noConversion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1.25" defaultRowHeight="15" customHeight="1"/>
  <cols>
    <col min="1" max="1" width="3.625" customWidth="1"/>
    <col min="2" max="2" width="36.125" customWidth="1"/>
    <col min="3" max="26" width="4.25" customWidth="1"/>
  </cols>
  <sheetData>
    <row r="1" spans="1:2" ht="16.5" customHeight="1">
      <c r="A1" s="1" t="s">
        <v>796</v>
      </c>
    </row>
    <row r="2" spans="1:2" ht="16.5" customHeight="1">
      <c r="B2" s="15" t="s">
        <v>797</v>
      </c>
    </row>
    <row r="3" spans="1:2" ht="16.5" customHeight="1"/>
    <row r="4" spans="1:2" ht="16.5" customHeight="1"/>
    <row r="5" spans="1:2" ht="16.5" customHeight="1">
      <c r="B5" s="15" t="s">
        <v>798</v>
      </c>
    </row>
    <row r="6" spans="1:2" ht="16.5" customHeight="1"/>
    <row r="7" spans="1:2" ht="16.5" customHeight="1"/>
    <row r="8" spans="1:2" ht="16.5" customHeight="1"/>
    <row r="9" spans="1:2" ht="16.5" customHeight="1"/>
    <row r="10" spans="1:2" ht="16.5" customHeight="1"/>
    <row r="11" spans="1:2" ht="16.5" customHeight="1"/>
    <row r="12" spans="1:2" ht="16.5" customHeight="1"/>
    <row r="13" spans="1:2" ht="16.5" customHeight="1"/>
    <row r="14" spans="1:2" ht="16.5" customHeight="1"/>
    <row r="15" spans="1:2" ht="16.5" customHeight="1"/>
    <row r="16" spans="1:2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2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版本記錄</vt:lpstr>
      <vt:lpstr>系統功能列表</vt:lpstr>
      <vt:lpstr>資料表及主鍵</vt:lpstr>
      <vt:lpstr>資料欄位列表</vt:lpstr>
      <vt:lpstr>工作表2</vt:lpstr>
      <vt:lpstr>memo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</dc:creator>
  <cp:lastModifiedBy>許意明</cp:lastModifiedBy>
  <dcterms:created xsi:type="dcterms:W3CDTF">2023-07-13T07:59:04Z</dcterms:created>
  <dcterms:modified xsi:type="dcterms:W3CDTF">2024-08-23T02:04:04Z</dcterms:modified>
</cp:coreProperties>
</file>